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0"/>
  </bookViews>
  <sheets>
    <sheet name="Vorlage 4er Gruppe" sheetId="1" r:id="rId1"/>
    <sheet name="Gruppensp.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<sst xmlns="http://schemas.openxmlformats.org/spreadsheetml/2006/main" count="81" uniqueCount="46">
  <si>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Mannschaften</t>
  </si>
  <si>
    <t xml:space="preserve">Spiel </t>
  </si>
  <si>
    <t>Schiedsricher</t>
  </si>
  <si>
    <t>1. Satz</t>
  </si>
  <si>
    <t>2. Satz</t>
  </si>
  <si>
    <t>3. Satz</t>
  </si>
  <si>
    <t>Mannschaft A</t>
  </si>
  <si>
    <t>Mannschaft B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</si>
  <si>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</si>
  <si>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</si>
  <si>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</si>
  <si>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</si>
  <si>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</si>
  <si>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</si>
  <si>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</si>
  <si>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</si>
  <si>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Spielbeginn:</t>
  </si>
  <si>
    <t>Spielleiter:</t>
  </si>
  <si>
    <t>Name</t>
  </si>
  <si>
    <t>Adresse</t>
  </si>
  <si>
    <t>Wohnort</t>
  </si>
  <si>
    <t>Handy</t>
  </si>
  <si>
    <t>EMail</t>
  </si>
  <si>
    <t>Ort:</t>
  </si>
  <si>
    <t>Modus:</t>
  </si>
  <si>
    <t>es spielt jeder gegen jeden</t>
  </si>
  <si>
    <t>Rangfolge nach Punkten</t>
  </si>
  <si>
    <t>Andreas Sprenger</t>
  </si>
  <si>
    <t>Oberdorfstrasse 15</t>
  </si>
  <si>
    <t>9548 Matzingen</t>
  </si>
  <si>
    <t>079 707 11 67</t>
  </si>
  <si>
    <t>andisprenger@leunet.ch</t>
  </si>
  <si>
    <t>Datum Vorrunde:</t>
  </si>
  <si>
    <t>Kategorie U12</t>
  </si>
  <si>
    <t>3 Sätze auf 11 Punkte</t>
  </si>
  <si>
    <t>Timeout ist erlaubt</t>
  </si>
  <si>
    <t>13.30 Uhr</t>
  </si>
  <si>
    <t>Ostschweizermeisterschaft - Halle 2016/17</t>
  </si>
  <si>
    <t>Sonntag 20.11.2016</t>
  </si>
  <si>
    <t>Höchst</t>
  </si>
  <si>
    <t>13.00 Uhr</t>
  </si>
  <si>
    <t>Affeltrangen 2</t>
  </si>
  <si>
    <t>Diepoldsau 1</t>
  </si>
  <si>
    <t>RiWi 2</t>
  </si>
  <si>
    <t>Ettenhausen 1</t>
  </si>
  <si>
    <t>Gruppe 3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</si>
</sst>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20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28"/>
      <name val="Arial"/>
      <family val="2"/>
    </font>
    <font>
      <sz val="9"/>
      <name val="Arial"/>
      <family val="2"/>
    </font>
    <font>
      <b/>
      <u val="single"/>
      <sz val="28"/>
      <name val="Arial"/>
      <family val="0"/>
    </font>
    <font>
      <b/>
      <sz val="1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ck"/>
      <bottom style="hair"/>
    </border>
    <border>
      <left style="hair"/>
      <right>
        <color indexed="63"/>
      </right>
      <top style="thick"/>
      <bottom style="hair"/>
    </border>
    <border>
      <left style="thick"/>
      <right style="thick"/>
      <top style="thick"/>
      <bottom style="hair"/>
    </border>
    <border>
      <left>
        <color indexed="63"/>
      </left>
      <right style="thick"/>
      <top style="thick"/>
      <bottom style="hair"/>
    </border>
    <border>
      <left style="thick"/>
      <right style="hair"/>
      <top style="thick"/>
      <bottom style="hair"/>
    </border>
    <border>
      <left>
        <color indexed="63"/>
      </left>
      <right style="double"/>
      <top style="thick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 style="thick"/>
      <right style="thick"/>
      <top style="hair"/>
      <bottom style="thick"/>
    </border>
    <border>
      <left>
        <color indexed="63"/>
      </left>
      <right style="thick"/>
      <top style="hair"/>
      <bottom style="thick"/>
    </border>
    <border>
      <left style="thick"/>
      <right style="hair"/>
      <top style="hair"/>
      <bottom style="thick"/>
    </border>
    <border>
      <left>
        <color indexed="63"/>
      </left>
      <right style="double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ck"/>
      <bottom style="thick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1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0" fontId="3" fillId="0" borderId="29" xfId="0" applyFont="1" applyBorder="1" applyAlignment="1">
      <alignment/>
    </xf>
    <xf numFmtId="1" fontId="3" fillId="0" borderId="30" xfId="0" applyNumberFormat="1" applyFont="1" applyBorder="1" applyAlignment="1">
      <alignment/>
    </xf>
    <xf numFmtId="0" fontId="4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6" xfId="0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2" fillId="0" borderId="37" xfId="0" applyFont="1" applyBorder="1" applyAlignment="1" applyProtection="1">
      <alignment/>
      <protection/>
    </xf>
    <xf numFmtId="49" fontId="2" fillId="0" borderId="37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0" fontId="3" fillId="0" borderId="31" xfId="0" applyFont="1" applyFill="1" applyBorder="1" applyAlignment="1" applyProtection="1">
      <alignment/>
      <protection/>
    </xf>
    <xf numFmtId="0" fontId="6" fillId="33" borderId="38" xfId="0" applyFont="1" applyFill="1" applyBorder="1" applyAlignment="1" applyProtection="1">
      <alignment/>
      <protection/>
    </xf>
    <xf numFmtId="0" fontId="6" fillId="33" borderId="39" xfId="0" applyFont="1" applyFill="1" applyBorder="1" applyAlignment="1" applyProtection="1">
      <alignment/>
      <protection/>
    </xf>
    <xf numFmtId="0" fontId="6" fillId="33" borderId="40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1" fontId="6" fillId="0" borderId="15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6" fillId="0" borderId="16" xfId="0" applyNumberFormat="1" applyFont="1" applyBorder="1" applyAlignment="1" applyProtection="1">
      <alignment/>
      <protection/>
    </xf>
    <xf numFmtId="0" fontId="6" fillId="33" borderId="41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42" xfId="0" applyFont="1" applyFill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" fontId="6" fillId="0" borderId="21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" fontId="6" fillId="0" borderId="22" xfId="0" applyNumberFormat="1" applyFont="1" applyBorder="1" applyAlignment="1" applyProtection="1">
      <alignment/>
      <protection/>
    </xf>
    <xf numFmtId="0" fontId="6" fillId="33" borderId="43" xfId="0" applyFont="1" applyFill="1" applyBorder="1" applyAlignment="1" applyProtection="1">
      <alignment/>
      <protection/>
    </xf>
    <xf numFmtId="0" fontId="6" fillId="33" borderId="44" xfId="0" applyFont="1" applyFill="1" applyBorder="1" applyAlignment="1" applyProtection="1">
      <alignment/>
      <protection/>
    </xf>
    <xf numFmtId="0" fontId="6" fillId="33" borderId="45" xfId="0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1" fontId="6" fillId="0" borderId="27" xfId="0" applyNumberFormat="1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1" fontId="6" fillId="0" borderId="28" xfId="0" applyNumberFormat="1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6" fillId="33" borderId="46" xfId="0" applyFont="1" applyFill="1" applyBorder="1" applyAlignment="1" applyProtection="1">
      <alignment/>
      <protection/>
    </xf>
    <xf numFmtId="0" fontId="6" fillId="33" borderId="47" xfId="0" applyFont="1" applyFill="1" applyBorder="1" applyAlignment="1" applyProtection="1">
      <alignment/>
      <protection/>
    </xf>
    <xf numFmtId="0" fontId="6" fillId="33" borderId="48" xfId="0" applyFont="1" applyFill="1" applyBorder="1" applyAlignment="1" applyProtection="1">
      <alignment/>
      <protection/>
    </xf>
    <xf numFmtId="0" fontId="6" fillId="33" borderId="49" xfId="0" applyFont="1" applyFill="1" applyBorder="1" applyAlignment="1" applyProtection="1">
      <alignment/>
      <protection/>
    </xf>
    <xf numFmtId="0" fontId="6" fillId="33" borderId="50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1" fontId="7" fillId="0" borderId="34" xfId="0" applyNumberFormat="1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5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2" fillId="0" borderId="71" xfId="0" applyNumberFormat="1" applyFont="1" applyBorder="1" applyAlignment="1" applyProtection="1">
      <alignment/>
      <protection/>
    </xf>
    <xf numFmtId="0" fontId="2" fillId="0" borderId="72" xfId="0" applyFont="1" applyBorder="1" applyAlignment="1" applyProtection="1">
      <alignment/>
      <protection/>
    </xf>
    <xf numFmtId="1" fontId="7" fillId="35" borderId="34" xfId="0" applyNumberFormat="1" applyFont="1" applyFill="1" applyBorder="1" applyAlignment="1" applyProtection="1">
      <alignment/>
      <protection/>
    </xf>
    <xf numFmtId="0" fontId="1" fillId="0" borderId="0" xfId="49" applyFont="1" applyAlignment="1" applyProtection="1">
      <alignment/>
      <protection locked="0"/>
    </xf>
    <xf numFmtId="0" fontId="3" fillId="0" borderId="0" xfId="49" applyFont="1" applyAlignment="1" applyProtection="1">
      <alignment/>
      <protection locked="0"/>
    </xf>
    <xf numFmtId="15" fontId="4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/>
    </xf>
    <xf numFmtId="0" fontId="3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4" fillId="0" borderId="77" xfId="0" applyFont="1" applyBorder="1" applyAlignment="1" applyProtection="1">
      <alignment horizontal="center"/>
      <protection/>
    </xf>
    <xf numFmtId="0" fontId="1" fillId="0" borderId="0" xfId="49" applyAlignment="1" applyProtection="1">
      <alignment/>
      <protection/>
    </xf>
    <xf numFmtId="0" fontId="4" fillId="0" borderId="0" xfId="0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3" fillId="0" borderId="78" xfId="0" applyFont="1" applyBorder="1" applyAlignment="1" applyProtection="1">
      <alignment horizontal="center"/>
      <protection/>
    </xf>
    <xf numFmtId="0" fontId="13" fillId="0" borderId="79" xfId="0" applyFont="1" applyBorder="1" applyAlignment="1" applyProtection="1">
      <alignment horizontal="center"/>
      <protection locked="0"/>
    </xf>
    <xf numFmtId="0" fontId="3" fillId="0" borderId="80" xfId="0" applyFont="1" applyBorder="1" applyAlignment="1" applyProtection="1">
      <alignment horizontal="center"/>
      <protection/>
    </xf>
    <xf numFmtId="0" fontId="3" fillId="0" borderId="8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4" fillId="0" borderId="82" xfId="0" applyFont="1" applyBorder="1" applyAlignment="1" applyProtection="1">
      <alignment horizontal="center"/>
      <protection/>
    </xf>
    <xf numFmtId="0" fontId="4" fillId="0" borderId="83" xfId="0" applyFont="1" applyBorder="1" applyAlignment="1" applyProtection="1">
      <alignment horizontal="center"/>
      <protection/>
    </xf>
    <xf numFmtId="0" fontId="4" fillId="0" borderId="84" xfId="0" applyFont="1" applyBorder="1" applyAlignment="1" applyProtection="1">
      <alignment horizontal="center"/>
      <protection/>
    </xf>
    <xf numFmtId="0" fontId="9" fillId="35" borderId="85" xfId="0" applyFont="1" applyFill="1" applyBorder="1" applyAlignment="1">
      <alignment horizontal="center" vertical="center"/>
    </xf>
    <xf numFmtId="0" fontId="9" fillId="35" borderId="86" xfId="0" applyFont="1" applyFill="1" applyBorder="1" applyAlignment="1">
      <alignment horizontal="center" vertical="center"/>
    </xf>
    <xf numFmtId="0" fontId="9" fillId="35" borderId="87" xfId="0" applyFont="1" applyFill="1" applyBorder="1" applyAlignment="1">
      <alignment horizontal="center" vertical="center"/>
    </xf>
    <xf numFmtId="0" fontId="5" fillId="34" borderId="51" xfId="0" applyFont="1" applyFill="1" applyBorder="1" applyAlignment="1" applyProtection="1">
      <alignment horizontal="center" vertical="top" wrapText="1"/>
      <protection/>
    </xf>
    <xf numFmtId="0" fontId="5" fillId="34" borderId="51" xfId="0" applyFont="1" applyFill="1" applyBorder="1" applyAlignment="1" applyProtection="1">
      <alignment horizontal="center" vertical="top"/>
      <protection/>
    </xf>
    <xf numFmtId="0" fontId="3" fillId="0" borderId="88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89" xfId="0" applyFont="1" applyBorder="1" applyAlignment="1">
      <alignment/>
    </xf>
    <xf numFmtId="0" fontId="0" fillId="0" borderId="61" xfId="0" applyBorder="1" applyAlignment="1">
      <alignment/>
    </xf>
    <xf numFmtId="0" fontId="0" fillId="0" borderId="90" xfId="0" applyBorder="1" applyAlignment="1">
      <alignment/>
    </xf>
    <xf numFmtId="0" fontId="5" fillId="0" borderId="88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89" xfId="0" applyFont="1" applyBorder="1" applyAlignment="1" applyProtection="1">
      <alignment horizontal="center"/>
      <protection locked="0"/>
    </xf>
    <xf numFmtId="0" fontId="5" fillId="0" borderId="90" xfId="0" applyFont="1" applyBorder="1" applyAlignment="1" applyProtection="1">
      <alignment horizontal="center"/>
      <protection locked="0"/>
    </xf>
    <xf numFmtId="0" fontId="5" fillId="34" borderId="91" xfId="0" applyFont="1" applyFill="1" applyBorder="1" applyAlignment="1">
      <alignment horizontal="center" vertical="top" wrapText="1"/>
    </xf>
    <xf numFmtId="0" fontId="0" fillId="0" borderId="92" xfId="0" applyBorder="1" applyAlignment="1">
      <alignment horizontal="center" vertical="top"/>
    </xf>
    <xf numFmtId="0" fontId="0" fillId="0" borderId="93" xfId="0" applyBorder="1" applyAlignment="1">
      <alignment horizontal="center" vertical="top"/>
    </xf>
    <xf numFmtId="0" fontId="5" fillId="34" borderId="94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95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96" xfId="0" applyBorder="1" applyAlignment="1">
      <alignment horizontal="center" vertical="top"/>
    </xf>
    <xf numFmtId="0" fontId="2" fillId="34" borderId="97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34" borderId="98" xfId="0" applyFont="1" applyFill="1" applyBorder="1" applyAlignment="1" applyProtection="1">
      <alignment horizontal="center" vertical="top" wrapText="1"/>
      <protection/>
    </xf>
    <xf numFmtId="0" fontId="5" fillId="34" borderId="80" xfId="0" applyFont="1" applyFill="1" applyBorder="1" applyAlignment="1" applyProtection="1">
      <alignment horizontal="center" vertical="top"/>
      <protection/>
    </xf>
    <xf numFmtId="0" fontId="5" fillId="34" borderId="99" xfId="0" applyFont="1" applyFill="1" applyBorder="1" applyAlignment="1" applyProtection="1">
      <alignment horizontal="center" vertical="top"/>
      <protection/>
    </xf>
    <xf numFmtId="0" fontId="9" fillId="35" borderId="100" xfId="0" applyFont="1" applyFill="1" applyBorder="1" applyAlignment="1">
      <alignment horizontal="center" vertical="center"/>
    </xf>
    <xf numFmtId="0" fontId="9" fillId="35" borderId="101" xfId="0" applyFont="1" applyFill="1" applyBorder="1" applyAlignment="1">
      <alignment horizontal="center" vertical="center"/>
    </xf>
    <xf numFmtId="0" fontId="9" fillId="35" borderId="102" xfId="0" applyFont="1" applyFill="1" applyBorder="1" applyAlignment="1">
      <alignment horizontal="center" vertical="center"/>
    </xf>
    <xf numFmtId="0" fontId="5" fillId="34" borderId="103" xfId="0" applyFont="1" applyFill="1" applyBorder="1" applyAlignment="1" applyProtection="1">
      <alignment horizontal="left" vertical="top"/>
      <protection locked="0"/>
    </xf>
    <xf numFmtId="0" fontId="0" fillId="0" borderId="93" xfId="0" applyBorder="1" applyAlignment="1" applyProtection="1">
      <alignment horizontal="left" vertical="top"/>
      <protection locked="0"/>
    </xf>
    <xf numFmtId="0" fontId="5" fillId="34" borderId="56" xfId="0" applyFont="1" applyFill="1" applyBorder="1" applyAlignment="1" applyProtection="1">
      <alignment horizontal="left" vertical="top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104" xfId="0" applyBorder="1" applyAlignment="1" applyProtection="1">
      <alignment horizontal="left" vertical="top"/>
      <protection locked="0"/>
    </xf>
    <xf numFmtId="0" fontId="0" fillId="0" borderId="96" xfId="0" applyBorder="1" applyAlignment="1" applyProtection="1">
      <alignment horizontal="left" vertical="top"/>
      <protection locked="0"/>
    </xf>
    <xf numFmtId="0" fontId="5" fillId="34" borderId="91" xfId="0" applyFont="1" applyFill="1" applyBorder="1" applyAlignment="1" applyProtection="1">
      <alignment horizontal="center" vertical="top" wrapText="1"/>
      <protection/>
    </xf>
    <xf numFmtId="0" fontId="0" fillId="0" borderId="92" xfId="0" applyBorder="1" applyAlignment="1" applyProtection="1">
      <alignment horizontal="center" vertical="top"/>
      <protection/>
    </xf>
    <xf numFmtId="0" fontId="0" fillId="0" borderId="93" xfId="0" applyBorder="1" applyAlignment="1" applyProtection="1">
      <alignment horizontal="center" vertical="top"/>
      <protection/>
    </xf>
    <xf numFmtId="0" fontId="5" fillId="34" borderId="94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47" xfId="0" applyBorder="1" applyAlignment="1" applyProtection="1">
      <alignment horizontal="center" vertical="top"/>
      <protection/>
    </xf>
    <xf numFmtId="0" fontId="0" fillId="0" borderId="95" xfId="0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0" fontId="0" fillId="0" borderId="96" xfId="0" applyBorder="1" applyAlignment="1" applyProtection="1">
      <alignment horizontal="center" vertical="top"/>
      <protection/>
    </xf>
    <xf numFmtId="0" fontId="0" fillId="0" borderId="105" xfId="0" applyBorder="1" applyAlignment="1" applyProtection="1">
      <alignment horizontal="center" vertical="top"/>
      <protection/>
    </xf>
    <xf numFmtId="0" fontId="0" fillId="0" borderId="49" xfId="0" applyBorder="1" applyAlignment="1" applyProtection="1">
      <alignment horizontal="center" vertical="top"/>
      <protection/>
    </xf>
    <xf numFmtId="0" fontId="0" fillId="0" borderId="50" xfId="0" applyBorder="1" applyAlignment="1" applyProtection="1">
      <alignment horizontal="center" vertical="top"/>
      <protection/>
    </xf>
    <xf numFmtId="0" fontId="5" fillId="34" borderId="92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371475</xdr:colOff>
      <xdr:row>1</xdr:row>
      <xdr:rowOff>276225</xdr:rowOff>
    </xdr:to>
    <xdr:pic>
      <xdr:nvPicPr>
        <xdr:cNvPr id="1" name="Picture 3" descr="SF_FakoOstschwei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314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morscher@bluewin.ch" TargetMode="External" /><Relationship Id="rId2" Type="http://schemas.openxmlformats.org/officeDocument/2006/relationships/hyperlink" Target="mailto:andisprenger@leunet.ch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4"/>
  <sheetViews>
    <sheetView tabSelected="1" zoomScale="75" zoomScaleNormal="75" workbookViewId="0" topLeftCell="A1">
      <selection activeCell="D1" sqref="D1"/>
    </sheetView>
  </sheetViews>
  <sheetFormatPr defaultColWidth="11.421875" defaultRowHeight="12.75"/>
  <cols>
    <col min="1" max="1" width="14.28125" style="0" customWidth="1"/>
    <col min="2" max="2" width="17.8515625" style="0" customWidth="1"/>
    <col min="3" max="3" width="19.140625" style="0" customWidth="1"/>
    <col min="4" max="4" width="22.8515625" style="0" bestFit="1" customWidth="1"/>
    <col min="5" max="10" width="5.7109375" style="0" customWidth="1"/>
  </cols>
  <sheetData>
    <row r="1" ht="64.5" customHeight="1"/>
    <row r="2" ht="23.25" customHeight="1"/>
    <row r="3" spans="1:10" ht="40.5" customHeight="1">
      <c r="A3" s="131" t="s">
        <v>37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0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2" customHeight="1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s="1" customFormat="1" ht="18">
      <c r="A6" s="104" t="s">
        <v>33</v>
      </c>
      <c r="B6" s="78"/>
      <c r="D6" s="130" t="s">
        <v>0</v>
      </c>
      <c r="E6" s="78"/>
      <c r="F6" s="78"/>
      <c r="G6" s="78"/>
      <c r="H6" s="78"/>
      <c r="I6" s="78"/>
      <c r="J6" s="78"/>
    </row>
    <row r="7" spans="1:10" s="1" customFormat="1" ht="1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s="1" customFormat="1" ht="18" customHeight="1">
      <c r="A8" s="129" t="s">
        <v>45</v>
      </c>
      <c r="B8" s="78"/>
      <c r="C8" s="106">
        <v>1</v>
      </c>
      <c r="D8" s="95" t="s">
        <v>41</v>
      </c>
      <c r="E8" s="78"/>
      <c r="F8" s="78"/>
      <c r="G8" s="78"/>
      <c r="H8" s="78"/>
      <c r="I8" s="78"/>
      <c r="J8" s="78"/>
    </row>
    <row r="9" spans="2:10" s="1" customFormat="1" ht="16.5">
      <c r="B9" s="78"/>
      <c r="C9" s="106">
        <v>2</v>
      </c>
      <c r="D9" s="95" t="s">
        <v>42</v>
      </c>
      <c r="E9" s="78"/>
      <c r="F9" s="78"/>
      <c r="G9" s="78"/>
      <c r="H9" s="78"/>
      <c r="I9" s="78"/>
      <c r="J9" s="78"/>
    </row>
    <row r="10" spans="1:10" s="1" customFormat="1" ht="16.5">
      <c r="A10" s="78"/>
      <c r="B10" s="78"/>
      <c r="C10" s="106">
        <v>3</v>
      </c>
      <c r="D10" s="95" t="s">
        <v>43</v>
      </c>
      <c r="E10" s="78"/>
      <c r="F10" s="78"/>
      <c r="G10" s="78"/>
      <c r="H10" s="78"/>
      <c r="I10" s="78"/>
      <c r="J10" s="78"/>
    </row>
    <row r="11" spans="1:10" s="1" customFormat="1" ht="16.5">
      <c r="A11" s="78"/>
      <c r="B11" s="78"/>
      <c r="C11" s="106">
        <v>4</v>
      </c>
      <c r="D11" s="95" t="s">
        <v>44</v>
      </c>
      <c r="E11" s="78"/>
      <c r="F11" s="78"/>
      <c r="G11" s="78"/>
      <c r="H11" s="78"/>
      <c r="I11" s="78"/>
      <c r="J11" s="78"/>
    </row>
    <row r="12" spans="1:10" s="1" customFormat="1" ht="15">
      <c r="A12" s="113"/>
      <c r="B12" s="113"/>
      <c r="C12" s="114"/>
      <c r="D12" s="114"/>
      <c r="E12" s="114"/>
      <c r="F12" s="114"/>
      <c r="G12" s="114"/>
      <c r="H12" s="115"/>
      <c r="I12" s="115"/>
      <c r="J12" s="78"/>
    </row>
    <row r="13" spans="1:10" s="1" customFormat="1" ht="1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s="1" customFormat="1" ht="1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s="1" customFormat="1" ht="15">
      <c r="A15" s="78" t="s">
        <v>17</v>
      </c>
      <c r="B15" s="78"/>
      <c r="C15" s="94" t="s">
        <v>18</v>
      </c>
      <c r="D15" s="78" t="s">
        <v>27</v>
      </c>
      <c r="E15" s="78"/>
      <c r="F15" s="78"/>
      <c r="G15" s="78"/>
      <c r="H15" s="78"/>
      <c r="I15" s="78"/>
      <c r="J15" s="78"/>
    </row>
    <row r="16" spans="1:10" s="1" customFormat="1" ht="15">
      <c r="A16" s="78"/>
      <c r="B16" s="78"/>
      <c r="C16" s="94" t="s">
        <v>19</v>
      </c>
      <c r="D16" s="78" t="s">
        <v>28</v>
      </c>
      <c r="E16" s="78"/>
      <c r="F16" s="78"/>
      <c r="G16" s="78"/>
      <c r="H16" s="78"/>
      <c r="I16" s="78"/>
      <c r="J16" s="78"/>
    </row>
    <row r="17" spans="1:10" s="1" customFormat="1" ht="15">
      <c r="A17" s="78"/>
      <c r="B17" s="78"/>
      <c r="C17" s="94" t="s">
        <v>20</v>
      </c>
      <c r="D17" s="78" t="s">
        <v>29</v>
      </c>
      <c r="E17" s="78"/>
      <c r="F17" s="78"/>
      <c r="G17" s="78"/>
      <c r="H17" s="78"/>
      <c r="I17" s="78"/>
      <c r="J17" s="78"/>
    </row>
    <row r="18" spans="1:10" s="1" customFormat="1" ht="15">
      <c r="A18" s="78"/>
      <c r="B18" s="78"/>
      <c r="C18" s="111" t="s">
        <v>21</v>
      </c>
      <c r="D18" s="78" t="s">
        <v>30</v>
      </c>
      <c r="E18" s="78"/>
      <c r="F18" s="78"/>
      <c r="G18" s="78"/>
      <c r="H18" s="78"/>
      <c r="I18" s="78"/>
      <c r="J18" s="78"/>
    </row>
    <row r="19" spans="1:10" s="1" customFormat="1" ht="15">
      <c r="A19" s="78"/>
      <c r="B19" s="78"/>
      <c r="C19" s="110" t="s">
        <v>22</v>
      </c>
      <c r="D19" s="122" t="s">
        <v>31</v>
      </c>
      <c r="E19" s="78"/>
      <c r="F19" s="78"/>
      <c r="G19" s="78"/>
      <c r="H19" s="78"/>
      <c r="I19" s="78"/>
      <c r="J19" s="78"/>
    </row>
    <row r="20" spans="1:10" s="1" customFormat="1" ht="15">
      <c r="A20" s="78"/>
      <c r="B20" s="78"/>
      <c r="C20" s="110"/>
      <c r="D20" s="122"/>
      <c r="E20" s="78"/>
      <c r="F20" s="78"/>
      <c r="G20" s="78"/>
      <c r="H20" s="78"/>
      <c r="I20" s="78"/>
      <c r="J20" s="78"/>
    </row>
    <row r="21" spans="1:10" s="1" customFormat="1" ht="15">
      <c r="A21" s="78"/>
      <c r="B21" s="78"/>
      <c r="C21" s="94"/>
      <c r="D21" s="78"/>
      <c r="E21" s="78"/>
      <c r="F21" s="78"/>
      <c r="G21" s="78"/>
      <c r="H21" s="78"/>
      <c r="I21" s="78"/>
      <c r="J21" s="78"/>
    </row>
    <row r="22" spans="1:10" s="1" customFormat="1" ht="16.5">
      <c r="A22" s="79" t="s">
        <v>32</v>
      </c>
      <c r="B22" s="79"/>
      <c r="C22" s="112" t="s">
        <v>38</v>
      </c>
      <c r="D22" s="79"/>
      <c r="E22" s="105" t="s">
        <v>16</v>
      </c>
      <c r="F22" s="105"/>
      <c r="G22" s="79"/>
      <c r="H22" s="123" t="s">
        <v>40</v>
      </c>
      <c r="I22" s="78"/>
      <c r="J22" s="79"/>
    </row>
    <row r="23" spans="1:10" s="1" customFormat="1" ht="16.5">
      <c r="A23" s="79" t="s">
        <v>23</v>
      </c>
      <c r="B23" s="79"/>
      <c r="C23" s="112" t="s">
        <v>39</v>
      </c>
      <c r="D23" s="79"/>
      <c r="E23" s="105"/>
      <c r="F23" s="105"/>
      <c r="G23" s="105"/>
      <c r="H23" s="79"/>
      <c r="I23" s="78"/>
      <c r="J23" s="79"/>
    </row>
    <row r="24" spans="1:10" s="1" customFormat="1" ht="16.5">
      <c r="A24" s="79"/>
      <c r="B24" s="79"/>
      <c r="C24" s="112"/>
      <c r="D24" s="79"/>
      <c r="E24" s="105"/>
      <c r="F24" s="105"/>
      <c r="G24" s="105"/>
      <c r="H24" s="79"/>
      <c r="I24" s="78"/>
      <c r="J24" s="79"/>
    </row>
    <row r="25" spans="1:10" s="1" customFormat="1" ht="1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7" s="1" customFormat="1" ht="15">
      <c r="A26" s="78" t="s">
        <v>24</v>
      </c>
      <c r="B26" s="78"/>
      <c r="C26" s="94" t="s">
        <v>25</v>
      </c>
      <c r="D26" s="106"/>
      <c r="E26" s="94" t="s">
        <v>26</v>
      </c>
      <c r="F26" s="106"/>
      <c r="G26" s="106"/>
    </row>
    <row r="27" spans="1:6" s="1" customFormat="1" ht="15">
      <c r="A27" s="78"/>
      <c r="B27" s="78"/>
      <c r="C27" s="78" t="s">
        <v>34</v>
      </c>
      <c r="D27" s="106"/>
      <c r="F27" s="106"/>
    </row>
    <row r="28" spans="1:6" s="1" customFormat="1" ht="15">
      <c r="A28" s="78"/>
      <c r="B28" s="78"/>
      <c r="C28" s="78" t="s">
        <v>35</v>
      </c>
      <c r="D28" s="106"/>
      <c r="F28" s="106"/>
    </row>
    <row r="29" spans="1:10" s="1" customFormat="1" ht="15">
      <c r="A29" s="113"/>
      <c r="B29" s="113"/>
      <c r="C29" s="114"/>
      <c r="D29" s="114"/>
      <c r="E29" s="114"/>
      <c r="F29" s="114"/>
      <c r="G29" s="114"/>
      <c r="H29" s="115"/>
      <c r="I29" s="115"/>
      <c r="J29" s="78"/>
    </row>
    <row r="30" spans="1:10" s="1" customFormat="1" ht="15.75" thickBot="1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s="1" customFormat="1" ht="16.5" thickBot="1" thickTop="1">
      <c r="A31" s="80" t="s">
        <v>1</v>
      </c>
      <c r="B31" s="80" t="s">
        <v>6</v>
      </c>
      <c r="C31" s="80" t="s">
        <v>7</v>
      </c>
      <c r="D31" s="80" t="s">
        <v>2</v>
      </c>
      <c r="E31" s="132" t="s">
        <v>3</v>
      </c>
      <c r="F31" s="133"/>
      <c r="G31" s="134" t="s">
        <v>4</v>
      </c>
      <c r="H31" s="134"/>
      <c r="I31" s="132" t="s">
        <v>5</v>
      </c>
      <c r="J31" s="133"/>
    </row>
    <row r="32" spans="1:10" s="1" customFormat="1" ht="16.5" thickBot="1" thickTop="1">
      <c r="A32" s="125">
        <v>1</v>
      </c>
      <c r="B32" s="81">
        <v>1</v>
      </c>
      <c r="C32" s="116">
        <v>2</v>
      </c>
      <c r="D32" s="82">
        <v>4</v>
      </c>
      <c r="E32" s="83"/>
      <c r="F32" s="81"/>
      <c r="G32" s="81"/>
      <c r="H32" s="81"/>
      <c r="I32" s="81"/>
      <c r="J32" s="84"/>
    </row>
    <row r="33" spans="1:10" s="1" customFormat="1" ht="15.75" thickBot="1">
      <c r="A33" s="126" t="s">
        <v>36</v>
      </c>
      <c r="B33" s="85" t="str">
        <f>D8</f>
        <v>Affeltrangen 2</v>
      </c>
      <c r="C33" s="117" t="str">
        <f>D9</f>
        <v>Diepoldsau 1</v>
      </c>
      <c r="D33" s="86" t="str">
        <f>D11</f>
        <v>Ettenhausen 1</v>
      </c>
      <c r="E33" s="96"/>
      <c r="F33" s="97"/>
      <c r="G33" s="98"/>
      <c r="H33" s="97"/>
      <c r="I33" s="98"/>
      <c r="J33" s="99"/>
    </row>
    <row r="34" spans="1:10" s="1" customFormat="1" ht="15.75" thickBot="1">
      <c r="A34" s="127">
        <v>2</v>
      </c>
      <c r="B34" s="81">
        <v>3</v>
      </c>
      <c r="C34" s="118">
        <v>4</v>
      </c>
      <c r="D34" s="82">
        <v>2</v>
      </c>
      <c r="E34" s="83"/>
      <c r="F34" s="81"/>
      <c r="G34" s="81"/>
      <c r="H34" s="81"/>
      <c r="I34" s="81"/>
      <c r="J34" s="84"/>
    </row>
    <row r="35" spans="1:10" s="1" customFormat="1" ht="15.75" thickBot="1">
      <c r="A35" s="126"/>
      <c r="B35" s="87" t="str">
        <f>D10</f>
        <v>RiWi 2</v>
      </c>
      <c r="C35" s="119" t="str">
        <f>D11</f>
        <v>Ettenhausen 1</v>
      </c>
      <c r="D35" s="88" t="str">
        <f>D9</f>
        <v>Diepoldsau 1</v>
      </c>
      <c r="E35" s="96"/>
      <c r="F35" s="97"/>
      <c r="G35" s="98"/>
      <c r="H35" s="97"/>
      <c r="I35" s="98"/>
      <c r="J35" s="99"/>
    </row>
    <row r="36" spans="1:10" s="1" customFormat="1" ht="15.75" thickBot="1">
      <c r="A36" s="128">
        <v>3</v>
      </c>
      <c r="B36" s="89">
        <v>2</v>
      </c>
      <c r="C36" s="120">
        <v>3</v>
      </c>
      <c r="D36" s="90">
        <v>1</v>
      </c>
      <c r="E36" s="83"/>
      <c r="F36" s="81"/>
      <c r="G36" s="81"/>
      <c r="H36" s="81"/>
      <c r="I36" s="81"/>
      <c r="J36" s="84"/>
    </row>
    <row r="37" spans="1:10" s="1" customFormat="1" ht="15.75" thickBot="1">
      <c r="A37" s="126"/>
      <c r="B37" s="85" t="str">
        <f>D9</f>
        <v>Diepoldsau 1</v>
      </c>
      <c r="C37" s="117" t="str">
        <f>D10</f>
        <v>RiWi 2</v>
      </c>
      <c r="D37" s="86" t="str">
        <f>D8</f>
        <v>Affeltrangen 2</v>
      </c>
      <c r="E37" s="96"/>
      <c r="F37" s="97"/>
      <c r="G37" s="98"/>
      <c r="H37" s="97"/>
      <c r="I37" s="98"/>
      <c r="J37" s="99"/>
    </row>
    <row r="38" spans="1:10" s="1" customFormat="1" ht="15.75" thickBot="1">
      <c r="A38" s="127">
        <v>4</v>
      </c>
      <c r="B38" s="81">
        <v>1</v>
      </c>
      <c r="C38" s="118">
        <v>4</v>
      </c>
      <c r="D38" s="82">
        <v>3</v>
      </c>
      <c r="E38" s="83"/>
      <c r="F38" s="81"/>
      <c r="G38" s="81"/>
      <c r="H38" s="81"/>
      <c r="I38" s="81"/>
      <c r="J38" s="84"/>
    </row>
    <row r="39" spans="1:10" s="1" customFormat="1" ht="15.75" thickBot="1">
      <c r="A39" s="126"/>
      <c r="B39" s="87" t="str">
        <f>D8</f>
        <v>Affeltrangen 2</v>
      </c>
      <c r="C39" s="119" t="str">
        <f>D11</f>
        <v>Ettenhausen 1</v>
      </c>
      <c r="D39" s="88" t="str">
        <f>D10</f>
        <v>RiWi 2</v>
      </c>
      <c r="E39" s="96"/>
      <c r="F39" s="97"/>
      <c r="G39" s="98"/>
      <c r="H39" s="97"/>
      <c r="I39" s="98"/>
      <c r="J39" s="99"/>
    </row>
    <row r="40" spans="1:10" s="1" customFormat="1" ht="15.75" thickBot="1">
      <c r="A40" s="128">
        <v>5</v>
      </c>
      <c r="B40" s="89">
        <v>1</v>
      </c>
      <c r="C40" s="120">
        <v>3</v>
      </c>
      <c r="D40" s="90">
        <v>4</v>
      </c>
      <c r="E40" s="83"/>
      <c r="F40" s="81"/>
      <c r="G40" s="81"/>
      <c r="H40" s="81"/>
      <c r="I40" s="81"/>
      <c r="J40" s="84"/>
    </row>
    <row r="41" spans="1:10" s="1" customFormat="1" ht="15.75" thickBot="1">
      <c r="A41" s="126"/>
      <c r="B41" s="85" t="str">
        <f>D8</f>
        <v>Affeltrangen 2</v>
      </c>
      <c r="C41" s="117" t="str">
        <f>D10</f>
        <v>RiWi 2</v>
      </c>
      <c r="D41" s="86" t="str">
        <f>D11</f>
        <v>Ettenhausen 1</v>
      </c>
      <c r="E41" s="96"/>
      <c r="F41" s="97"/>
      <c r="G41" s="98"/>
      <c r="H41" s="97"/>
      <c r="I41" s="98"/>
      <c r="J41" s="99"/>
    </row>
    <row r="42" spans="1:10" s="1" customFormat="1" ht="15.75" thickBot="1">
      <c r="A42" s="127">
        <v>6</v>
      </c>
      <c r="B42" s="81">
        <v>2</v>
      </c>
      <c r="C42" s="118">
        <v>4</v>
      </c>
      <c r="D42" s="82">
        <v>1</v>
      </c>
      <c r="E42" s="83"/>
      <c r="F42" s="81"/>
      <c r="G42" s="81"/>
      <c r="H42" s="81"/>
      <c r="I42" s="81"/>
      <c r="J42" s="84"/>
    </row>
    <row r="43" spans="1:10" s="1" customFormat="1" ht="15.75" thickBot="1">
      <c r="A43" s="126"/>
      <c r="B43" s="91" t="str">
        <f>D9</f>
        <v>Diepoldsau 1</v>
      </c>
      <c r="C43" s="121" t="str">
        <f>D11</f>
        <v>Ettenhausen 1</v>
      </c>
      <c r="D43" s="92" t="str">
        <f>D8</f>
        <v>Affeltrangen 2</v>
      </c>
      <c r="E43" s="100"/>
      <c r="F43" s="101"/>
      <c r="G43" s="102"/>
      <c r="H43" s="101"/>
      <c r="I43" s="102"/>
      <c r="J43" s="103"/>
    </row>
    <row r="44" spans="1:10" s="1" customFormat="1" ht="18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</row>
    <row r="45" ht="18" customHeight="1"/>
  </sheetData>
  <sheetProtection/>
  <mergeCells count="4">
    <mergeCell ref="A3:J3"/>
    <mergeCell ref="E31:F31"/>
    <mergeCell ref="G31:H31"/>
    <mergeCell ref="I31:J31"/>
  </mergeCells>
  <hyperlinks>
    <hyperlink ref="C19" r:id="rId1" display="s.morscher@bluewin.ch"/>
    <hyperlink ref="D19" r:id="rId2" display="andisprenger@leunet.ch"/>
  </hyperlinks>
  <printOptions/>
  <pageMargins left="0.7874015748031497" right="0.7874015748031497" top="0.5905511811023623" bottom="0.5905511811023623" header="0.5118110236220472" footer="0.5118110236220472"/>
  <pageSetup fitToHeight="1" fitToWidth="1" orientation="portrait" paperSize="9" scale="74"/>
  <headerFooter alignWithMargins="0">
    <oddHeader>&amp;R&amp;"Arial,Fett"Faustballkommission Zone A&amp;"Arial,Standard"         Nachwuchskommission NaWuKo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zoomScale="75" zoomScaleNormal="75" workbookViewId="0" topLeftCell="A1">
      <selection activeCell="A38" sqref="A38"/>
    </sheetView>
  </sheetViews>
  <sheetFormatPr defaultColWidth="11.421875" defaultRowHeight="12.75"/>
  <cols>
    <col min="1" max="1" width="26.140625" style="2" customWidth="1"/>
    <col min="2" max="2" width="7.7109375" style="0" customWidth="1"/>
    <col min="3" max="6" width="7.28125" style="0" customWidth="1"/>
    <col min="7" max="7" width="6.7109375" style="0" customWidth="1"/>
    <col min="8" max="9" width="7.28125" style="0" customWidth="1"/>
    <col min="10" max="11" width="7.28125" style="32" customWidth="1"/>
    <col min="12" max="12" width="6.7109375" style="0" customWidth="1"/>
    <col min="13" max="16" width="7.28125" style="0" customWidth="1"/>
    <col min="17" max="17" width="6.7109375" style="0" customWidth="1"/>
    <col min="18" max="21" width="7.28125" style="0" customWidth="1"/>
    <col min="22" max="22" width="6.7109375" style="0" customWidth="1"/>
    <col min="23" max="24" width="7.00390625" style="0" hidden="1" customWidth="1"/>
    <col min="25" max="25" width="4.421875" style="0" hidden="1" customWidth="1"/>
    <col min="26" max="28" width="7.00390625" style="0" hidden="1" customWidth="1"/>
    <col min="29" max="29" width="4.421875" style="0" hidden="1" customWidth="1"/>
    <col min="30" max="32" width="7.00390625" style="0" hidden="1" customWidth="1"/>
    <col min="33" max="33" width="4.421875" style="0" hidden="1" customWidth="1"/>
    <col min="34" max="34" width="7.00390625" style="0" hidden="1" customWidth="1"/>
  </cols>
  <sheetData>
    <row r="1" spans="1:34" s="2" customFormat="1" ht="19.5" customHeight="1" thickTop="1">
      <c r="A1" s="166" t="s">
        <v>8</v>
      </c>
      <c r="B1" s="167"/>
      <c r="C1" s="172" t="str">
        <f>A5</f>
        <v>Affeltrangen 2</v>
      </c>
      <c r="D1" s="173"/>
      <c r="E1" s="173"/>
      <c r="F1" s="173"/>
      <c r="G1" s="174"/>
      <c r="H1" s="172" t="str">
        <f>A8</f>
        <v>Diepoldsau 1</v>
      </c>
      <c r="I1" s="173"/>
      <c r="J1" s="173"/>
      <c r="K1" s="173"/>
      <c r="L1" s="174"/>
      <c r="M1" s="172" t="str">
        <f>A11</f>
        <v>RiWi 2</v>
      </c>
      <c r="N1" s="173"/>
      <c r="O1" s="173"/>
      <c r="P1" s="173"/>
      <c r="Q1" s="174"/>
      <c r="R1" s="172" t="str">
        <f>A14</f>
        <v>Ettenhausen 1</v>
      </c>
      <c r="S1" s="173"/>
      <c r="T1" s="173"/>
      <c r="U1" s="173"/>
      <c r="V1" s="181"/>
      <c r="W1" s="184" t="e">
        <f>#REF!</f>
        <v>#REF!</v>
      </c>
      <c r="X1" s="150"/>
      <c r="Y1" s="150"/>
      <c r="Z1" s="151"/>
      <c r="AA1" s="149" t="e">
        <f>#REF!</f>
        <v>#REF!</v>
      </c>
      <c r="AB1" s="150"/>
      <c r="AC1" s="150"/>
      <c r="AD1" s="151"/>
      <c r="AE1" s="149" t="e">
        <f>#REF!</f>
        <v>#REF!</v>
      </c>
      <c r="AF1" s="150"/>
      <c r="AG1" s="150"/>
      <c r="AH1" s="151"/>
    </row>
    <row r="2" spans="1:34" s="2" customFormat="1" ht="19.5" customHeight="1">
      <c r="A2" s="168"/>
      <c r="B2" s="169"/>
      <c r="C2" s="175"/>
      <c r="D2" s="176"/>
      <c r="E2" s="176"/>
      <c r="F2" s="176"/>
      <c r="G2" s="177"/>
      <c r="H2" s="175"/>
      <c r="I2" s="176"/>
      <c r="J2" s="176"/>
      <c r="K2" s="176"/>
      <c r="L2" s="177"/>
      <c r="M2" s="175"/>
      <c r="N2" s="176"/>
      <c r="O2" s="176"/>
      <c r="P2" s="176"/>
      <c r="Q2" s="177"/>
      <c r="R2" s="175"/>
      <c r="S2" s="176"/>
      <c r="T2" s="176"/>
      <c r="U2" s="176"/>
      <c r="V2" s="182"/>
      <c r="W2" s="185"/>
      <c r="X2" s="153"/>
      <c r="Y2" s="153"/>
      <c r="Z2" s="154"/>
      <c r="AA2" s="152"/>
      <c r="AB2" s="153"/>
      <c r="AC2" s="153"/>
      <c r="AD2" s="154"/>
      <c r="AE2" s="152"/>
      <c r="AF2" s="153"/>
      <c r="AG2" s="153"/>
      <c r="AH2" s="154"/>
    </row>
    <row r="3" spans="1:34" s="2" customFormat="1" ht="19.5" customHeight="1">
      <c r="A3" s="170"/>
      <c r="B3" s="171"/>
      <c r="C3" s="178"/>
      <c r="D3" s="179"/>
      <c r="E3" s="179"/>
      <c r="F3" s="179"/>
      <c r="G3" s="180"/>
      <c r="H3" s="178"/>
      <c r="I3" s="179"/>
      <c r="J3" s="179"/>
      <c r="K3" s="179"/>
      <c r="L3" s="180"/>
      <c r="M3" s="178"/>
      <c r="N3" s="179"/>
      <c r="O3" s="179"/>
      <c r="P3" s="179"/>
      <c r="Q3" s="180"/>
      <c r="R3" s="178"/>
      <c r="S3" s="179"/>
      <c r="T3" s="179"/>
      <c r="U3" s="179"/>
      <c r="V3" s="183"/>
      <c r="W3" s="156"/>
      <c r="X3" s="156"/>
      <c r="Y3" s="156"/>
      <c r="Z3" s="157"/>
      <c r="AA3" s="155"/>
      <c r="AB3" s="156"/>
      <c r="AC3" s="156"/>
      <c r="AD3" s="157"/>
      <c r="AE3" s="155"/>
      <c r="AF3" s="156"/>
      <c r="AG3" s="156"/>
      <c r="AH3" s="157"/>
    </row>
    <row r="4" spans="1:34" s="2" customFormat="1" ht="19.5" customHeight="1" thickBot="1">
      <c r="A4" s="158"/>
      <c r="B4" s="159"/>
      <c r="C4" s="33" t="s">
        <v>9</v>
      </c>
      <c r="D4" s="33" t="s">
        <v>10</v>
      </c>
      <c r="E4" s="34" t="s">
        <v>11</v>
      </c>
      <c r="F4" s="34"/>
      <c r="G4" s="33" t="s">
        <v>12</v>
      </c>
      <c r="H4" s="33" t="s">
        <v>9</v>
      </c>
      <c r="I4" s="35" t="s">
        <v>10</v>
      </c>
      <c r="J4" s="36" t="s">
        <v>11</v>
      </c>
      <c r="K4" s="36"/>
      <c r="L4" s="33" t="s">
        <v>12</v>
      </c>
      <c r="M4" s="35" t="s">
        <v>9</v>
      </c>
      <c r="N4" s="35" t="s">
        <v>10</v>
      </c>
      <c r="O4" s="36" t="s">
        <v>11</v>
      </c>
      <c r="P4" s="36"/>
      <c r="Q4" s="33" t="s">
        <v>12</v>
      </c>
      <c r="R4" s="35" t="s">
        <v>9</v>
      </c>
      <c r="S4" s="35" t="s">
        <v>10</v>
      </c>
      <c r="T4" s="36" t="s">
        <v>11</v>
      </c>
      <c r="U4" s="107"/>
      <c r="V4" s="108" t="s">
        <v>12</v>
      </c>
      <c r="W4" s="6" t="s">
        <v>9</v>
      </c>
      <c r="X4" s="3" t="s">
        <v>10</v>
      </c>
      <c r="Y4" s="4" t="s">
        <v>11</v>
      </c>
      <c r="Z4" s="3" t="s">
        <v>13</v>
      </c>
      <c r="AA4" s="3" t="s">
        <v>9</v>
      </c>
      <c r="AB4" s="3" t="s">
        <v>10</v>
      </c>
      <c r="AC4" s="4" t="s">
        <v>11</v>
      </c>
      <c r="AD4" s="3" t="s">
        <v>13</v>
      </c>
      <c r="AE4" s="3" t="s">
        <v>9</v>
      </c>
      <c r="AF4" s="3" t="s">
        <v>10</v>
      </c>
      <c r="AG4" s="4" t="s">
        <v>11</v>
      </c>
      <c r="AH4" s="5" t="s">
        <v>13</v>
      </c>
    </row>
    <row r="5" spans="1:34" ht="27.75" customHeight="1" thickTop="1">
      <c r="A5" s="160" t="str">
        <f>'Vorlage 4er Gruppe'!D8</f>
        <v>Affeltrangen 2</v>
      </c>
      <c r="B5" s="37" t="s">
        <v>3</v>
      </c>
      <c r="C5" s="38"/>
      <c r="D5" s="39"/>
      <c r="E5" s="39"/>
      <c r="F5" s="39"/>
      <c r="G5" s="40"/>
      <c r="H5" s="41">
        <f>D8</f>
        <v>0</v>
      </c>
      <c r="I5" s="42">
        <f>C8</f>
        <v>0</v>
      </c>
      <c r="J5" s="43">
        <f>SUM(H5-I5)</f>
        <v>0</v>
      </c>
      <c r="K5" s="43">
        <f>IF(J5&gt;0,2,IF(J5&lt;0,0,IF(H5+I5&gt;0,1,0)))</f>
        <v>0</v>
      </c>
      <c r="L5" s="135">
        <f>IF(SUM(K5:K7)&gt;2,2,0)</f>
        <v>0</v>
      </c>
      <c r="M5" s="44">
        <f>D11</f>
        <v>0</v>
      </c>
      <c r="N5" s="42">
        <f>C11</f>
        <v>0</v>
      </c>
      <c r="O5" s="43">
        <f aca="true" t="shared" si="0" ref="O5:O10">SUM(M5-N5)</f>
        <v>0</v>
      </c>
      <c r="P5" s="45">
        <f aca="true" t="shared" si="1" ref="P5:P10">IF(O5&gt;0,2,IF(O5&lt;0,0,IF(M5+N5&gt;0,1,0)))</f>
        <v>0</v>
      </c>
      <c r="Q5" s="135">
        <f>IF(SUM(P5:P7)&gt;2,2,0)</f>
        <v>0</v>
      </c>
      <c r="R5" s="41">
        <f>D14</f>
        <v>0</v>
      </c>
      <c r="S5" s="42">
        <f>C14</f>
        <v>0</v>
      </c>
      <c r="T5" s="43">
        <f aca="true" t="shared" si="2" ref="T5:T13">SUM(R5-S5)</f>
        <v>0</v>
      </c>
      <c r="U5" s="43">
        <f aca="true" t="shared" si="3" ref="U5:U13">IF(T5&gt;0,2,IF(T5&lt;0,0,IF(R5+S5&gt;0,1,0)))</f>
        <v>0</v>
      </c>
      <c r="V5" s="163">
        <f>IF(SUM(U5:U7)&gt;2,2,0)</f>
        <v>0</v>
      </c>
      <c r="W5" s="7" t="e">
        <f>#REF!</f>
        <v>#REF!</v>
      </c>
      <c r="X5" s="8" t="e">
        <f>#REF!</f>
        <v>#REF!</v>
      </c>
      <c r="Y5" s="9" t="e">
        <f aca="true" t="shared" si="4" ref="Y5:Y16">SUM(W5-X5)</f>
        <v>#REF!</v>
      </c>
      <c r="Z5" s="10" t="e">
        <f aca="true" t="shared" si="5" ref="Z5:Z16">IF(Y5&gt;0,2,IF(Y5&lt;0,0,IF(W5+X5&gt;0,1,0)))</f>
        <v>#REF!</v>
      </c>
      <c r="AA5" s="11" t="e">
        <f>#REF!</f>
        <v>#REF!</v>
      </c>
      <c r="AB5" s="8" t="e">
        <f>#REF!</f>
        <v>#REF!</v>
      </c>
      <c r="AC5" s="9" t="e">
        <f aca="true" t="shared" si="6" ref="AC5:AC16">SUM(AA5-AB5)</f>
        <v>#REF!</v>
      </c>
      <c r="AD5" s="10" t="e">
        <f aca="true" t="shared" si="7" ref="AD5:AD16">IF(AC5&gt;0,2,IF(AC5&lt;0,0,IF(AA5+AB5&gt;0,1,0)))</f>
        <v>#REF!</v>
      </c>
      <c r="AE5" s="11" t="e">
        <f>#REF!</f>
        <v>#REF!</v>
      </c>
      <c r="AF5" s="8" t="e">
        <f>#REF!</f>
        <v>#REF!</v>
      </c>
      <c r="AG5" s="9" t="e">
        <f aca="true" t="shared" si="8" ref="AG5:AG16">SUM(AE5-AF5)</f>
        <v>#REF!</v>
      </c>
      <c r="AH5" s="12" t="e">
        <f aca="true" t="shared" si="9" ref="AH5:AH16">IF(AG5&gt;0,2,IF(AG5&lt;0,0,IF(AE5+AF5&gt;0,1,0)))</f>
        <v>#REF!</v>
      </c>
    </row>
    <row r="6" spans="1:34" ht="27.75" customHeight="1">
      <c r="A6" s="161"/>
      <c r="B6" s="37" t="s">
        <v>4</v>
      </c>
      <c r="C6" s="46"/>
      <c r="D6" s="47"/>
      <c r="E6" s="47"/>
      <c r="F6" s="47"/>
      <c r="G6" s="48"/>
      <c r="H6" s="49">
        <f>D9</f>
        <v>0</v>
      </c>
      <c r="I6" s="50">
        <f>C9</f>
        <v>0</v>
      </c>
      <c r="J6" s="51">
        <f>SUM(H6-I6)</f>
        <v>0</v>
      </c>
      <c r="K6" s="51">
        <f>IF(J6&gt;0,2,IF(J6&lt;0,0,IF(H6+I6&gt;0,1,0)))</f>
        <v>0</v>
      </c>
      <c r="L6" s="136"/>
      <c r="M6" s="52">
        <f>D12</f>
        <v>0</v>
      </c>
      <c r="N6" s="50">
        <f>C12</f>
        <v>0</v>
      </c>
      <c r="O6" s="51">
        <f t="shared" si="0"/>
        <v>0</v>
      </c>
      <c r="P6" s="53">
        <f t="shared" si="1"/>
        <v>0</v>
      </c>
      <c r="Q6" s="136"/>
      <c r="R6" s="49">
        <f>D15</f>
        <v>0</v>
      </c>
      <c r="S6" s="50">
        <f>C15</f>
        <v>0</v>
      </c>
      <c r="T6" s="51">
        <f t="shared" si="2"/>
        <v>0</v>
      </c>
      <c r="U6" s="51">
        <f t="shared" si="3"/>
        <v>0</v>
      </c>
      <c r="V6" s="164"/>
      <c r="W6" s="13" t="e">
        <f>#REF!</f>
        <v>#REF!</v>
      </c>
      <c r="X6" s="14" t="e">
        <f>#REF!</f>
        <v>#REF!</v>
      </c>
      <c r="Y6" s="15" t="e">
        <f t="shared" si="4"/>
        <v>#REF!</v>
      </c>
      <c r="Z6" s="16" t="e">
        <f t="shared" si="5"/>
        <v>#REF!</v>
      </c>
      <c r="AA6" s="17" t="e">
        <f>#REF!</f>
        <v>#REF!</v>
      </c>
      <c r="AB6" s="14" t="e">
        <f>#REF!</f>
        <v>#REF!</v>
      </c>
      <c r="AC6" s="15" t="e">
        <f t="shared" si="6"/>
        <v>#REF!</v>
      </c>
      <c r="AD6" s="16" t="e">
        <f t="shared" si="7"/>
        <v>#REF!</v>
      </c>
      <c r="AE6" s="17" t="e">
        <f>#REF!</f>
        <v>#REF!</v>
      </c>
      <c r="AF6" s="14" t="e">
        <f>#REF!</f>
        <v>#REF!</v>
      </c>
      <c r="AG6" s="15" t="e">
        <f t="shared" si="8"/>
        <v>#REF!</v>
      </c>
      <c r="AH6" s="18" t="e">
        <f t="shared" si="9"/>
        <v>#REF!</v>
      </c>
    </row>
    <row r="7" spans="1:34" ht="27.75" customHeight="1" thickBot="1">
      <c r="A7" s="162"/>
      <c r="B7" s="37" t="s">
        <v>5</v>
      </c>
      <c r="C7" s="54"/>
      <c r="D7" s="55"/>
      <c r="E7" s="55"/>
      <c r="F7" s="55"/>
      <c r="G7" s="56"/>
      <c r="H7" s="57">
        <f>D10</f>
        <v>0</v>
      </c>
      <c r="I7" s="58">
        <f>C10</f>
        <v>0</v>
      </c>
      <c r="J7" s="59">
        <f>SUM(H7-I7)</f>
        <v>0</v>
      </c>
      <c r="K7" s="59">
        <f>IF(J7&gt;0,2,IF(J7&lt;0,0,IF(H7+I7&gt;0,1,0)))</f>
        <v>0</v>
      </c>
      <c r="L7" s="137"/>
      <c r="M7" s="60">
        <f>D13</f>
        <v>0</v>
      </c>
      <c r="N7" s="58">
        <f>C13</f>
        <v>0</v>
      </c>
      <c r="O7" s="59">
        <f t="shared" si="0"/>
        <v>0</v>
      </c>
      <c r="P7" s="61">
        <f t="shared" si="1"/>
        <v>0</v>
      </c>
      <c r="Q7" s="137"/>
      <c r="R7" s="57">
        <f>D16</f>
        <v>0</v>
      </c>
      <c r="S7" s="58">
        <f>C16</f>
        <v>0</v>
      </c>
      <c r="T7" s="59">
        <f t="shared" si="2"/>
        <v>0</v>
      </c>
      <c r="U7" s="59">
        <f t="shared" si="3"/>
        <v>0</v>
      </c>
      <c r="V7" s="165"/>
      <c r="W7" s="19" t="e">
        <f>#REF!</f>
        <v>#REF!</v>
      </c>
      <c r="X7" s="20" t="e">
        <f>#REF!</f>
        <v>#REF!</v>
      </c>
      <c r="Y7" s="21" t="e">
        <f t="shared" si="4"/>
        <v>#REF!</v>
      </c>
      <c r="Z7" s="22" t="e">
        <f t="shared" si="5"/>
        <v>#REF!</v>
      </c>
      <c r="AA7" s="23" t="e">
        <f>#REF!</f>
        <v>#REF!</v>
      </c>
      <c r="AB7" s="20" t="e">
        <f>#REF!</f>
        <v>#REF!</v>
      </c>
      <c r="AC7" s="21" t="e">
        <f t="shared" si="6"/>
        <v>#REF!</v>
      </c>
      <c r="AD7" s="22" t="e">
        <f t="shared" si="7"/>
        <v>#REF!</v>
      </c>
      <c r="AE7" s="23" t="e">
        <f>#REF!</f>
        <v>#REF!</v>
      </c>
      <c r="AF7" s="20" t="e">
        <f>#REF!</f>
        <v>#REF!</v>
      </c>
      <c r="AG7" s="21" t="e">
        <f t="shared" si="8"/>
        <v>#REF!</v>
      </c>
      <c r="AH7" s="24" t="e">
        <f t="shared" si="9"/>
        <v>#REF!</v>
      </c>
    </row>
    <row r="8" spans="1:34" ht="27.75" customHeight="1" thickTop="1">
      <c r="A8" s="160" t="str">
        <f>'Vorlage 4er Gruppe'!D9</f>
        <v>Diepoldsau 1</v>
      </c>
      <c r="B8" s="62" t="s">
        <v>3</v>
      </c>
      <c r="C8" s="41">
        <f>'Vorlage 4er Gruppe'!E33</f>
        <v>0</v>
      </c>
      <c r="D8" s="42">
        <f>'Vorlage 4er Gruppe'!F33</f>
        <v>0</v>
      </c>
      <c r="E8" s="43">
        <f aca="true" t="shared" si="10" ref="E8:E16">SUM(C8-D8)</f>
        <v>0</v>
      </c>
      <c r="F8" s="43">
        <f aca="true" t="shared" si="11" ref="F8:F16">IF(E8&gt;0,2,IF(E8&lt;0,0,IF(C8+D8&gt;0,1,0)))</f>
        <v>0</v>
      </c>
      <c r="G8" s="135">
        <f>IF(SUM(F8:F10)&gt;2,2,0)</f>
        <v>0</v>
      </c>
      <c r="H8" s="63"/>
      <c r="I8" s="63"/>
      <c r="J8" s="63"/>
      <c r="K8" s="63"/>
      <c r="L8" s="64"/>
      <c r="M8" s="41">
        <f>I11</f>
        <v>0</v>
      </c>
      <c r="N8" s="42">
        <f>H11</f>
        <v>0</v>
      </c>
      <c r="O8" s="43">
        <f t="shared" si="0"/>
        <v>0</v>
      </c>
      <c r="P8" s="45">
        <f t="shared" si="1"/>
        <v>0</v>
      </c>
      <c r="Q8" s="135">
        <f>IF(SUM(P8:P10)&gt;2,2,0)</f>
        <v>0</v>
      </c>
      <c r="R8" s="41">
        <f>I14</f>
        <v>0</v>
      </c>
      <c r="S8" s="42">
        <f>H14</f>
        <v>0</v>
      </c>
      <c r="T8" s="43">
        <f t="shared" si="2"/>
        <v>0</v>
      </c>
      <c r="U8" s="43">
        <f t="shared" si="3"/>
        <v>0</v>
      </c>
      <c r="V8" s="163">
        <f>IF(SUM(U8:U10)&gt;2,2,0)</f>
        <v>0</v>
      </c>
      <c r="W8" s="7" t="e">
        <f>#REF!</f>
        <v>#REF!</v>
      </c>
      <c r="X8" s="8" t="e">
        <f>#REF!</f>
        <v>#REF!</v>
      </c>
      <c r="Y8" s="9" t="e">
        <f t="shared" si="4"/>
        <v>#REF!</v>
      </c>
      <c r="Z8" s="10" t="e">
        <f t="shared" si="5"/>
        <v>#REF!</v>
      </c>
      <c r="AA8" s="11" t="e">
        <f>#REF!</f>
        <v>#REF!</v>
      </c>
      <c r="AB8" s="8" t="e">
        <f>#REF!</f>
        <v>#REF!</v>
      </c>
      <c r="AC8" s="9" t="e">
        <f t="shared" si="6"/>
        <v>#REF!</v>
      </c>
      <c r="AD8" s="10" t="e">
        <f t="shared" si="7"/>
        <v>#REF!</v>
      </c>
      <c r="AE8" s="11" t="e">
        <f>#REF!</f>
        <v>#REF!</v>
      </c>
      <c r="AF8" s="8" t="e">
        <f>#REF!</f>
        <v>#REF!</v>
      </c>
      <c r="AG8" s="9" t="e">
        <f t="shared" si="8"/>
        <v>#REF!</v>
      </c>
      <c r="AH8" s="12" t="e">
        <f t="shared" si="9"/>
        <v>#REF!</v>
      </c>
    </row>
    <row r="9" spans="1:34" ht="27.75" customHeight="1">
      <c r="A9" s="161"/>
      <c r="B9" s="62" t="s">
        <v>4</v>
      </c>
      <c r="C9" s="49">
        <f>'Vorlage 4er Gruppe'!G33</f>
        <v>0</v>
      </c>
      <c r="D9" s="50">
        <f>'Vorlage 4er Gruppe'!H33</f>
        <v>0</v>
      </c>
      <c r="E9" s="51">
        <f t="shared" si="10"/>
        <v>0</v>
      </c>
      <c r="F9" s="51">
        <f t="shared" si="11"/>
        <v>0</v>
      </c>
      <c r="G9" s="136"/>
      <c r="H9" s="47"/>
      <c r="I9" s="47"/>
      <c r="J9" s="47"/>
      <c r="K9" s="47"/>
      <c r="L9" s="64"/>
      <c r="M9" s="49">
        <f>I12</f>
        <v>0</v>
      </c>
      <c r="N9" s="50">
        <f>H12</f>
        <v>0</v>
      </c>
      <c r="O9" s="51">
        <f t="shared" si="0"/>
        <v>0</v>
      </c>
      <c r="P9" s="53">
        <f t="shared" si="1"/>
        <v>0</v>
      </c>
      <c r="Q9" s="136"/>
      <c r="R9" s="49">
        <f>I15</f>
        <v>0</v>
      </c>
      <c r="S9" s="50">
        <f>H15</f>
        <v>0</v>
      </c>
      <c r="T9" s="51">
        <f t="shared" si="2"/>
        <v>0</v>
      </c>
      <c r="U9" s="51">
        <f t="shared" si="3"/>
        <v>0</v>
      </c>
      <c r="V9" s="164"/>
      <c r="W9" s="13" t="e">
        <f>#REF!</f>
        <v>#REF!</v>
      </c>
      <c r="X9" s="14" t="e">
        <f>#REF!</f>
        <v>#REF!</v>
      </c>
      <c r="Y9" s="15" t="e">
        <f t="shared" si="4"/>
        <v>#REF!</v>
      </c>
      <c r="Z9" s="16" t="e">
        <f t="shared" si="5"/>
        <v>#REF!</v>
      </c>
      <c r="AA9" s="17" t="e">
        <f>#REF!</f>
        <v>#REF!</v>
      </c>
      <c r="AB9" s="14" t="e">
        <f>#REF!</f>
        <v>#REF!</v>
      </c>
      <c r="AC9" s="15" t="e">
        <f t="shared" si="6"/>
        <v>#REF!</v>
      </c>
      <c r="AD9" s="16" t="e">
        <f t="shared" si="7"/>
        <v>#REF!</v>
      </c>
      <c r="AE9" s="17" t="e">
        <f>#REF!</f>
        <v>#REF!</v>
      </c>
      <c r="AF9" s="14" t="e">
        <f>#REF!</f>
        <v>#REF!</v>
      </c>
      <c r="AG9" s="15" t="e">
        <f t="shared" si="8"/>
        <v>#REF!</v>
      </c>
      <c r="AH9" s="18" t="e">
        <f t="shared" si="9"/>
        <v>#REF!</v>
      </c>
    </row>
    <row r="10" spans="1:34" ht="27.75" customHeight="1" thickBot="1">
      <c r="A10" s="162"/>
      <c r="B10" s="62" t="s">
        <v>5</v>
      </c>
      <c r="C10" s="57">
        <f>'Vorlage 4er Gruppe'!I33</f>
        <v>0</v>
      </c>
      <c r="D10" s="58">
        <f>'Vorlage 4er Gruppe'!J33</f>
        <v>0</v>
      </c>
      <c r="E10" s="59">
        <f t="shared" si="10"/>
        <v>0</v>
      </c>
      <c r="F10" s="59">
        <f t="shared" si="11"/>
        <v>0</v>
      </c>
      <c r="G10" s="137"/>
      <c r="H10" s="47"/>
      <c r="I10" s="47"/>
      <c r="J10" s="47"/>
      <c r="K10" s="47"/>
      <c r="L10" s="64"/>
      <c r="M10" s="57">
        <f>I13</f>
        <v>0</v>
      </c>
      <c r="N10" s="58">
        <f>H13</f>
        <v>0</v>
      </c>
      <c r="O10" s="59">
        <f t="shared" si="0"/>
        <v>0</v>
      </c>
      <c r="P10" s="61">
        <f t="shared" si="1"/>
        <v>0</v>
      </c>
      <c r="Q10" s="137"/>
      <c r="R10" s="57">
        <f>I16</f>
        <v>0</v>
      </c>
      <c r="S10" s="58">
        <f>H16</f>
        <v>0</v>
      </c>
      <c r="T10" s="59">
        <f t="shared" si="2"/>
        <v>0</v>
      </c>
      <c r="U10" s="59">
        <f t="shared" si="3"/>
        <v>0</v>
      </c>
      <c r="V10" s="165"/>
      <c r="W10" s="19" t="e">
        <f>#REF!</f>
        <v>#REF!</v>
      </c>
      <c r="X10" s="20" t="e">
        <f>#REF!</f>
        <v>#REF!</v>
      </c>
      <c r="Y10" s="21" t="e">
        <f t="shared" si="4"/>
        <v>#REF!</v>
      </c>
      <c r="Z10" s="22" t="e">
        <f t="shared" si="5"/>
        <v>#REF!</v>
      </c>
      <c r="AA10" s="23" t="e">
        <f>#REF!</f>
        <v>#REF!</v>
      </c>
      <c r="AB10" s="20" t="e">
        <f>#REF!</f>
        <v>#REF!</v>
      </c>
      <c r="AC10" s="21" t="e">
        <f t="shared" si="6"/>
        <v>#REF!</v>
      </c>
      <c r="AD10" s="22" t="e">
        <f t="shared" si="7"/>
        <v>#REF!</v>
      </c>
      <c r="AE10" s="23" t="e">
        <f>#REF!</f>
        <v>#REF!</v>
      </c>
      <c r="AF10" s="20" t="e">
        <f>#REF!</f>
        <v>#REF!</v>
      </c>
      <c r="AG10" s="21" t="e">
        <f t="shared" si="8"/>
        <v>#REF!</v>
      </c>
      <c r="AH10" s="24" t="e">
        <f t="shared" si="9"/>
        <v>#REF!</v>
      </c>
    </row>
    <row r="11" spans="1:34" ht="27.75" customHeight="1" thickTop="1">
      <c r="A11" s="138" t="str">
        <f>'Vorlage 4er Gruppe'!D10</f>
        <v>RiWi 2</v>
      </c>
      <c r="B11" s="62" t="s">
        <v>3</v>
      </c>
      <c r="C11" s="41">
        <f>'Vorlage 4er Gruppe'!E41</f>
        <v>0</v>
      </c>
      <c r="D11" s="42">
        <f>'Vorlage 4er Gruppe'!F41</f>
        <v>0</v>
      </c>
      <c r="E11" s="43">
        <f t="shared" si="10"/>
        <v>0</v>
      </c>
      <c r="F11" s="43">
        <f t="shared" si="11"/>
        <v>0</v>
      </c>
      <c r="G11" s="135">
        <f>IF(SUM(F11:F13)&gt;2,2,0)</f>
        <v>0</v>
      </c>
      <c r="H11" s="44">
        <f>'Vorlage 4er Gruppe'!E37</f>
        <v>0</v>
      </c>
      <c r="I11" s="42">
        <f>'Vorlage 4er Gruppe'!F37</f>
        <v>0</v>
      </c>
      <c r="J11" s="43">
        <f aca="true" t="shared" si="12" ref="J11:J16">SUM(H11-I11)</f>
        <v>0</v>
      </c>
      <c r="K11" s="43">
        <f aca="true" t="shared" si="13" ref="K11:K16">IF(J11&gt;0,2,IF(J11&lt;0,0,IF(H11+I11&gt;0,1,0)))</f>
        <v>0</v>
      </c>
      <c r="L11" s="135">
        <f>IF(SUM(K11:K13)&gt;2,2,0)</f>
        <v>0</v>
      </c>
      <c r="M11" s="63"/>
      <c r="N11" s="63"/>
      <c r="O11" s="63"/>
      <c r="P11" s="63"/>
      <c r="Q11" s="64"/>
      <c r="R11" s="41">
        <f>N14</f>
        <v>0</v>
      </c>
      <c r="S11" s="42">
        <f>M14</f>
        <v>0</v>
      </c>
      <c r="T11" s="43">
        <f t="shared" si="2"/>
        <v>0</v>
      </c>
      <c r="U11" s="43">
        <f t="shared" si="3"/>
        <v>0</v>
      </c>
      <c r="V11" s="163">
        <f>IF(SUM(U11:U13)&gt;2,2,0)</f>
        <v>0</v>
      </c>
      <c r="W11" s="7" t="e">
        <f>#REF!</f>
        <v>#REF!</v>
      </c>
      <c r="X11" s="8" t="e">
        <f>#REF!</f>
        <v>#REF!</v>
      </c>
      <c r="Y11" s="9" t="e">
        <f t="shared" si="4"/>
        <v>#REF!</v>
      </c>
      <c r="Z11" s="10" t="e">
        <f t="shared" si="5"/>
        <v>#REF!</v>
      </c>
      <c r="AA11" s="11" t="e">
        <f>#REF!</f>
        <v>#REF!</v>
      </c>
      <c r="AB11" s="8" t="e">
        <f>#REF!</f>
        <v>#REF!</v>
      </c>
      <c r="AC11" s="9" t="e">
        <f t="shared" si="6"/>
        <v>#REF!</v>
      </c>
      <c r="AD11" s="10" t="e">
        <f t="shared" si="7"/>
        <v>#REF!</v>
      </c>
      <c r="AE11" s="11" t="e">
        <f>#REF!</f>
        <v>#REF!</v>
      </c>
      <c r="AF11" s="8" t="e">
        <f>#REF!</f>
        <v>#REF!</v>
      </c>
      <c r="AG11" s="9" t="e">
        <f t="shared" si="8"/>
        <v>#REF!</v>
      </c>
      <c r="AH11" s="12" t="e">
        <f t="shared" si="9"/>
        <v>#REF!</v>
      </c>
    </row>
    <row r="12" spans="1:34" ht="27.75" customHeight="1">
      <c r="A12" s="139"/>
      <c r="B12" s="62" t="s">
        <v>4</v>
      </c>
      <c r="C12" s="49">
        <f>'Vorlage 4er Gruppe'!G41</f>
        <v>0</v>
      </c>
      <c r="D12" s="50">
        <f>'Vorlage 4er Gruppe'!H41</f>
        <v>0</v>
      </c>
      <c r="E12" s="51">
        <f t="shared" si="10"/>
        <v>0</v>
      </c>
      <c r="F12" s="51">
        <f t="shared" si="11"/>
        <v>0</v>
      </c>
      <c r="G12" s="136"/>
      <c r="H12" s="52">
        <f>'Vorlage 4er Gruppe'!G37</f>
        <v>0</v>
      </c>
      <c r="I12" s="50">
        <f>'Vorlage 4er Gruppe'!H37</f>
        <v>0</v>
      </c>
      <c r="J12" s="51">
        <f t="shared" si="12"/>
        <v>0</v>
      </c>
      <c r="K12" s="51">
        <f t="shared" si="13"/>
        <v>0</v>
      </c>
      <c r="L12" s="136"/>
      <c r="M12" s="47"/>
      <c r="N12" s="47"/>
      <c r="O12" s="47"/>
      <c r="P12" s="47"/>
      <c r="Q12" s="64"/>
      <c r="R12" s="49">
        <f>N15</f>
        <v>0</v>
      </c>
      <c r="S12" s="50">
        <f>M15</f>
        <v>0</v>
      </c>
      <c r="T12" s="51">
        <f t="shared" si="2"/>
        <v>0</v>
      </c>
      <c r="U12" s="51">
        <f t="shared" si="3"/>
        <v>0</v>
      </c>
      <c r="V12" s="164"/>
      <c r="W12" s="13" t="e">
        <f>#REF!</f>
        <v>#REF!</v>
      </c>
      <c r="X12" s="14" t="e">
        <f>#REF!</f>
        <v>#REF!</v>
      </c>
      <c r="Y12" s="15" t="e">
        <f t="shared" si="4"/>
        <v>#REF!</v>
      </c>
      <c r="Z12" s="16" t="e">
        <f t="shared" si="5"/>
        <v>#REF!</v>
      </c>
      <c r="AA12" s="17" t="e">
        <f>#REF!</f>
        <v>#REF!</v>
      </c>
      <c r="AB12" s="14" t="e">
        <f>#REF!</f>
        <v>#REF!</v>
      </c>
      <c r="AC12" s="15" t="e">
        <f t="shared" si="6"/>
        <v>#REF!</v>
      </c>
      <c r="AD12" s="16" t="e">
        <f t="shared" si="7"/>
        <v>#REF!</v>
      </c>
      <c r="AE12" s="17" t="e">
        <f>#REF!</f>
        <v>#REF!</v>
      </c>
      <c r="AF12" s="14" t="e">
        <f>#REF!</f>
        <v>#REF!</v>
      </c>
      <c r="AG12" s="15" t="e">
        <f t="shared" si="8"/>
        <v>#REF!</v>
      </c>
      <c r="AH12" s="18" t="e">
        <f t="shared" si="9"/>
        <v>#REF!</v>
      </c>
    </row>
    <row r="13" spans="1:34" ht="27.75" customHeight="1" thickBot="1">
      <c r="A13" s="139"/>
      <c r="B13" s="62" t="s">
        <v>5</v>
      </c>
      <c r="C13" s="57">
        <f>'Vorlage 4er Gruppe'!I41</f>
        <v>0</v>
      </c>
      <c r="D13" s="58">
        <f>'Vorlage 4er Gruppe'!J41</f>
        <v>0</v>
      </c>
      <c r="E13" s="59">
        <f t="shared" si="10"/>
        <v>0</v>
      </c>
      <c r="F13" s="59">
        <f t="shared" si="11"/>
        <v>0</v>
      </c>
      <c r="G13" s="137"/>
      <c r="H13" s="60">
        <f>'Vorlage 4er Gruppe'!I37</f>
        <v>0</v>
      </c>
      <c r="I13" s="58">
        <f>'Vorlage 4er Gruppe'!J37</f>
        <v>0</v>
      </c>
      <c r="J13" s="59">
        <f t="shared" si="12"/>
        <v>0</v>
      </c>
      <c r="K13" s="59">
        <f t="shared" si="13"/>
        <v>0</v>
      </c>
      <c r="L13" s="137"/>
      <c r="M13" s="65"/>
      <c r="N13" s="65"/>
      <c r="O13" s="65"/>
      <c r="P13" s="65"/>
      <c r="Q13" s="64"/>
      <c r="R13" s="57">
        <f>N16</f>
        <v>0</v>
      </c>
      <c r="S13" s="58">
        <f>M16</f>
        <v>0</v>
      </c>
      <c r="T13" s="59">
        <f t="shared" si="2"/>
        <v>0</v>
      </c>
      <c r="U13" s="59">
        <f t="shared" si="3"/>
        <v>0</v>
      </c>
      <c r="V13" s="165"/>
      <c r="W13" s="19" t="e">
        <f>#REF!</f>
        <v>#REF!</v>
      </c>
      <c r="X13" s="20" t="e">
        <f>#REF!</f>
        <v>#REF!</v>
      </c>
      <c r="Y13" s="21" t="e">
        <f t="shared" si="4"/>
        <v>#REF!</v>
      </c>
      <c r="Z13" s="22" t="e">
        <f t="shared" si="5"/>
        <v>#REF!</v>
      </c>
      <c r="AA13" s="23" t="e">
        <f>#REF!</f>
        <v>#REF!</v>
      </c>
      <c r="AB13" s="20" t="e">
        <f>#REF!</f>
        <v>#REF!</v>
      </c>
      <c r="AC13" s="21" t="e">
        <f t="shared" si="6"/>
        <v>#REF!</v>
      </c>
      <c r="AD13" s="22" t="e">
        <f t="shared" si="7"/>
        <v>#REF!</v>
      </c>
      <c r="AE13" s="23" t="e">
        <f>#REF!</f>
        <v>#REF!</v>
      </c>
      <c r="AF13" s="20" t="e">
        <f>#REF!</f>
        <v>#REF!</v>
      </c>
      <c r="AG13" s="21" t="e">
        <f t="shared" si="8"/>
        <v>#REF!</v>
      </c>
      <c r="AH13" s="24" t="e">
        <f t="shared" si="9"/>
        <v>#REF!</v>
      </c>
    </row>
    <row r="14" spans="1:34" ht="27.75" customHeight="1" thickTop="1">
      <c r="A14" s="138" t="str">
        <f>'Vorlage 4er Gruppe'!D11</f>
        <v>Ettenhausen 1</v>
      </c>
      <c r="B14" s="62" t="s">
        <v>3</v>
      </c>
      <c r="C14" s="41">
        <f>'Vorlage 4er Gruppe'!E39</f>
        <v>0</v>
      </c>
      <c r="D14" s="42">
        <f>'Vorlage 4er Gruppe'!F39</f>
        <v>0</v>
      </c>
      <c r="E14" s="43">
        <f t="shared" si="10"/>
        <v>0</v>
      </c>
      <c r="F14" s="43">
        <f t="shared" si="11"/>
        <v>0</v>
      </c>
      <c r="G14" s="135">
        <f>IF(SUM(F14:F16)&gt;2,2,0)</f>
        <v>0</v>
      </c>
      <c r="H14" s="44">
        <f>'Vorlage 4er Gruppe'!E43</f>
        <v>0</v>
      </c>
      <c r="I14" s="42">
        <f>'Vorlage 4er Gruppe'!F43</f>
        <v>0</v>
      </c>
      <c r="J14" s="43">
        <f t="shared" si="12"/>
        <v>0</v>
      </c>
      <c r="K14" s="43">
        <f t="shared" si="13"/>
        <v>0</v>
      </c>
      <c r="L14" s="135">
        <f>IF(SUM(K14:K16)&gt;2,2,0)</f>
        <v>0</v>
      </c>
      <c r="M14" s="44">
        <f>'Vorlage 4er Gruppe'!E35</f>
        <v>0</v>
      </c>
      <c r="N14" s="42">
        <f>'Vorlage 4er Gruppe'!F35</f>
        <v>0</v>
      </c>
      <c r="O14" s="43">
        <f>SUM(M14-N14)</f>
        <v>0</v>
      </c>
      <c r="P14" s="45">
        <f>IF(O14&gt;0,2,IF(O14&lt;0,0,IF(M14+N14&gt;0,1,0)))</f>
        <v>0</v>
      </c>
      <c r="Q14" s="135">
        <f>IF(SUM(P14:P16)&gt;2,2,0)</f>
        <v>0</v>
      </c>
      <c r="R14" s="63"/>
      <c r="S14" s="63"/>
      <c r="T14" s="63"/>
      <c r="U14" s="47"/>
      <c r="V14" s="66"/>
      <c r="W14" s="7" t="e">
        <f>#REF!</f>
        <v>#REF!</v>
      </c>
      <c r="X14" s="8" t="e">
        <f>#REF!</f>
        <v>#REF!</v>
      </c>
      <c r="Y14" s="9" t="e">
        <f t="shared" si="4"/>
        <v>#REF!</v>
      </c>
      <c r="Z14" s="10" t="e">
        <f t="shared" si="5"/>
        <v>#REF!</v>
      </c>
      <c r="AA14" s="11" t="e">
        <f>#REF!</f>
        <v>#REF!</v>
      </c>
      <c r="AB14" s="8" t="e">
        <f>#REF!</f>
        <v>#REF!</v>
      </c>
      <c r="AC14" s="9" t="e">
        <f t="shared" si="6"/>
        <v>#REF!</v>
      </c>
      <c r="AD14" s="10" t="e">
        <f t="shared" si="7"/>
        <v>#REF!</v>
      </c>
      <c r="AE14" s="11" t="e">
        <f>#REF!</f>
        <v>#REF!</v>
      </c>
      <c r="AF14" s="8" t="e">
        <f>#REF!</f>
        <v>#REF!</v>
      </c>
      <c r="AG14" s="9" t="e">
        <f t="shared" si="8"/>
        <v>#REF!</v>
      </c>
      <c r="AH14" s="12" t="e">
        <f t="shared" si="9"/>
        <v>#REF!</v>
      </c>
    </row>
    <row r="15" spans="1:34" ht="27.75" customHeight="1">
      <c r="A15" s="139"/>
      <c r="B15" s="62" t="s">
        <v>4</v>
      </c>
      <c r="C15" s="49">
        <f>'Vorlage 4er Gruppe'!G39</f>
        <v>0</v>
      </c>
      <c r="D15" s="50">
        <f>'Vorlage 4er Gruppe'!H39</f>
        <v>0</v>
      </c>
      <c r="E15" s="51">
        <f t="shared" si="10"/>
        <v>0</v>
      </c>
      <c r="F15" s="51">
        <f t="shared" si="11"/>
        <v>0</v>
      </c>
      <c r="G15" s="136"/>
      <c r="H15" s="52">
        <f>'Vorlage 4er Gruppe'!G43</f>
        <v>0</v>
      </c>
      <c r="I15" s="50">
        <f>'Vorlage 4er Gruppe'!H43</f>
        <v>0</v>
      </c>
      <c r="J15" s="51">
        <f t="shared" si="12"/>
        <v>0</v>
      </c>
      <c r="K15" s="51">
        <f t="shared" si="13"/>
        <v>0</v>
      </c>
      <c r="L15" s="136"/>
      <c r="M15" s="52">
        <f>'Vorlage 4er Gruppe'!G35</f>
        <v>0</v>
      </c>
      <c r="N15" s="50">
        <f>'Vorlage 4er Gruppe'!H35</f>
        <v>0</v>
      </c>
      <c r="O15" s="51">
        <f>SUM(M15-N15)</f>
        <v>0</v>
      </c>
      <c r="P15" s="53">
        <f>IF(O15&gt;0,2,IF(O15&lt;0,0,IF(M15+N15&gt;0,1,0)))</f>
        <v>0</v>
      </c>
      <c r="Q15" s="136"/>
      <c r="R15" s="47"/>
      <c r="S15" s="47"/>
      <c r="T15" s="47"/>
      <c r="U15" s="47"/>
      <c r="V15" s="66"/>
      <c r="W15" s="13" t="e">
        <f>#REF!</f>
        <v>#REF!</v>
      </c>
      <c r="X15" s="14" t="e">
        <f>#REF!</f>
        <v>#REF!</v>
      </c>
      <c r="Y15" s="15" t="e">
        <f t="shared" si="4"/>
        <v>#REF!</v>
      </c>
      <c r="Z15" s="16" t="e">
        <f t="shared" si="5"/>
        <v>#REF!</v>
      </c>
      <c r="AA15" s="17" t="e">
        <f>#REF!</f>
        <v>#REF!</v>
      </c>
      <c r="AB15" s="14" t="e">
        <f>#REF!</f>
        <v>#REF!</v>
      </c>
      <c r="AC15" s="15" t="e">
        <f t="shared" si="6"/>
        <v>#REF!</v>
      </c>
      <c r="AD15" s="16" t="e">
        <f t="shared" si="7"/>
        <v>#REF!</v>
      </c>
      <c r="AE15" s="17" t="e">
        <f>#REF!</f>
        <v>#REF!</v>
      </c>
      <c r="AF15" s="14" t="e">
        <f>#REF!</f>
        <v>#REF!</v>
      </c>
      <c r="AG15" s="15" t="e">
        <f t="shared" si="8"/>
        <v>#REF!</v>
      </c>
      <c r="AH15" s="18" t="e">
        <f t="shared" si="9"/>
        <v>#REF!</v>
      </c>
    </row>
    <row r="16" spans="1:34" ht="27.75" customHeight="1" thickBot="1">
      <c r="A16" s="139"/>
      <c r="B16" s="62" t="s">
        <v>5</v>
      </c>
      <c r="C16" s="57">
        <f>'Vorlage 4er Gruppe'!I39</f>
        <v>0</v>
      </c>
      <c r="D16" s="58">
        <f>'Vorlage 4er Gruppe'!J39</f>
        <v>0</v>
      </c>
      <c r="E16" s="59">
        <f t="shared" si="10"/>
        <v>0</v>
      </c>
      <c r="F16" s="59">
        <f t="shared" si="11"/>
        <v>0</v>
      </c>
      <c r="G16" s="137"/>
      <c r="H16" s="60">
        <f>'Vorlage 4er Gruppe'!I43</f>
        <v>0</v>
      </c>
      <c r="I16" s="58">
        <f>'Vorlage 4er Gruppe'!J43</f>
        <v>0</v>
      </c>
      <c r="J16" s="59">
        <f t="shared" si="12"/>
        <v>0</v>
      </c>
      <c r="K16" s="59">
        <f t="shared" si="13"/>
        <v>0</v>
      </c>
      <c r="L16" s="137"/>
      <c r="M16" s="60">
        <f>'Vorlage 4er Gruppe'!I35</f>
        <v>0</v>
      </c>
      <c r="N16" s="58">
        <f>'Vorlage 4er Gruppe'!J35</f>
        <v>0</v>
      </c>
      <c r="O16" s="59">
        <f>SUM(M16-N16)</f>
        <v>0</v>
      </c>
      <c r="P16" s="61">
        <f>IF(O16&gt;0,2,IF(O16&lt;0,0,IF(M16+N16&gt;0,1,0)))</f>
        <v>0</v>
      </c>
      <c r="Q16" s="137"/>
      <c r="R16" s="65"/>
      <c r="S16" s="65"/>
      <c r="T16" s="65"/>
      <c r="U16" s="65"/>
      <c r="V16" s="67"/>
      <c r="W16" s="19" t="e">
        <f>#REF!</f>
        <v>#REF!</v>
      </c>
      <c r="X16" s="20" t="e">
        <f>#REF!</f>
        <v>#REF!</v>
      </c>
      <c r="Y16" s="21" t="e">
        <f t="shared" si="4"/>
        <v>#REF!</v>
      </c>
      <c r="Z16" s="22" t="e">
        <f t="shared" si="5"/>
        <v>#REF!</v>
      </c>
      <c r="AA16" s="23" t="e">
        <f>#REF!</f>
        <v>#REF!</v>
      </c>
      <c r="AB16" s="20" t="e">
        <f>#REF!</f>
        <v>#REF!</v>
      </c>
      <c r="AC16" s="21" t="e">
        <f t="shared" si="6"/>
        <v>#REF!</v>
      </c>
      <c r="AD16" s="22" t="e">
        <f t="shared" si="7"/>
        <v>#REF!</v>
      </c>
      <c r="AE16" s="23" t="e">
        <f>#REF!</f>
        <v>#REF!</v>
      </c>
      <c r="AF16" s="20" t="e">
        <f>#REF!</f>
        <v>#REF!</v>
      </c>
      <c r="AG16" s="21" t="e">
        <f t="shared" si="8"/>
        <v>#REF!</v>
      </c>
      <c r="AH16" s="24" t="e">
        <f t="shared" si="9"/>
        <v>#REF!</v>
      </c>
    </row>
    <row r="17" spans="1:34" s="2" customFormat="1" ht="27.75" customHeight="1" thickBot="1" thickTop="1">
      <c r="A17" s="68" t="s">
        <v>14</v>
      </c>
      <c r="B17" s="25"/>
      <c r="C17" s="69">
        <f aca="true" t="shared" si="14" ref="C17:AH17">SUM(C5:C16)</f>
        <v>0</v>
      </c>
      <c r="D17" s="70">
        <f t="shared" si="14"/>
        <v>0</v>
      </c>
      <c r="E17" s="71">
        <f t="shared" si="14"/>
        <v>0</v>
      </c>
      <c r="F17" s="72">
        <f t="shared" si="14"/>
        <v>0</v>
      </c>
      <c r="G17" s="109">
        <f t="shared" si="14"/>
        <v>0</v>
      </c>
      <c r="H17" s="73">
        <f t="shared" si="14"/>
        <v>0</v>
      </c>
      <c r="I17" s="70">
        <f t="shared" si="14"/>
        <v>0</v>
      </c>
      <c r="J17" s="71">
        <f t="shared" si="14"/>
        <v>0</v>
      </c>
      <c r="K17" s="72">
        <f t="shared" si="14"/>
        <v>0</v>
      </c>
      <c r="L17" s="109">
        <f t="shared" si="14"/>
        <v>0</v>
      </c>
      <c r="M17" s="73">
        <f t="shared" si="14"/>
        <v>0</v>
      </c>
      <c r="N17" s="70">
        <f t="shared" si="14"/>
        <v>0</v>
      </c>
      <c r="O17" s="71">
        <f t="shared" si="14"/>
        <v>0</v>
      </c>
      <c r="P17" s="72">
        <f t="shared" si="14"/>
        <v>0</v>
      </c>
      <c r="Q17" s="109">
        <f t="shared" si="14"/>
        <v>0</v>
      </c>
      <c r="R17" s="73">
        <f t="shared" si="14"/>
        <v>0</v>
      </c>
      <c r="S17" s="70">
        <f t="shared" si="14"/>
        <v>0</v>
      </c>
      <c r="T17" s="71">
        <f t="shared" si="14"/>
        <v>0</v>
      </c>
      <c r="U17" s="72">
        <f t="shared" si="14"/>
        <v>0</v>
      </c>
      <c r="V17" s="109">
        <f t="shared" si="14"/>
        <v>0</v>
      </c>
      <c r="W17" s="26" t="e">
        <f t="shared" si="14"/>
        <v>#REF!</v>
      </c>
      <c r="X17" s="27" t="e">
        <f t="shared" si="14"/>
        <v>#REF!</v>
      </c>
      <c r="Y17" s="28" t="e">
        <f t="shared" si="14"/>
        <v>#REF!</v>
      </c>
      <c r="Z17" s="29" t="e">
        <f t="shared" si="14"/>
        <v>#REF!</v>
      </c>
      <c r="AA17" s="26" t="e">
        <f t="shared" si="14"/>
        <v>#REF!</v>
      </c>
      <c r="AB17" s="27" t="e">
        <f t="shared" si="14"/>
        <v>#REF!</v>
      </c>
      <c r="AC17" s="28" t="e">
        <f t="shared" si="14"/>
        <v>#REF!</v>
      </c>
      <c r="AD17" s="29" t="e">
        <f t="shared" si="14"/>
        <v>#REF!</v>
      </c>
      <c r="AE17" s="26" t="e">
        <f t="shared" si="14"/>
        <v>#REF!</v>
      </c>
      <c r="AF17" s="27" t="e">
        <f t="shared" si="14"/>
        <v>#REF!</v>
      </c>
      <c r="AG17" s="28" t="e">
        <f t="shared" si="14"/>
        <v>#REF!</v>
      </c>
      <c r="AH17" s="30" t="e">
        <f t="shared" si="14"/>
        <v>#REF!</v>
      </c>
    </row>
    <row r="18" spans="1:34" ht="39" customHeight="1" thickBot="1" thickTop="1">
      <c r="A18" s="74" t="s">
        <v>15</v>
      </c>
      <c r="B18" s="31"/>
      <c r="C18" s="145">
        <v>1</v>
      </c>
      <c r="D18" s="146"/>
      <c r="E18" s="146"/>
      <c r="F18" s="146"/>
      <c r="G18" s="147"/>
      <c r="H18" s="145">
        <v>4</v>
      </c>
      <c r="I18" s="146"/>
      <c r="J18" s="146"/>
      <c r="K18" s="146"/>
      <c r="L18" s="147"/>
      <c r="M18" s="145">
        <v>3</v>
      </c>
      <c r="N18" s="146"/>
      <c r="O18" s="146"/>
      <c r="P18" s="146"/>
      <c r="Q18" s="147"/>
      <c r="R18" s="145">
        <v>2</v>
      </c>
      <c r="S18" s="146"/>
      <c r="T18" s="146"/>
      <c r="U18" s="146"/>
      <c r="V18" s="148"/>
      <c r="W18" s="141"/>
      <c r="X18" s="141"/>
      <c r="Y18" s="141"/>
      <c r="Z18" s="142"/>
      <c r="AA18" s="140"/>
      <c r="AB18" s="141"/>
      <c r="AC18" s="141"/>
      <c r="AD18" s="142"/>
      <c r="AE18" s="140"/>
      <c r="AF18" s="143"/>
      <c r="AG18" s="143"/>
      <c r="AH18" s="144"/>
    </row>
    <row r="19" spans="1:22" ht="12.75" thickTop="1">
      <c r="A19" s="75"/>
      <c r="B19" s="76"/>
      <c r="C19" s="76"/>
      <c r="D19" s="76"/>
      <c r="E19" s="76"/>
      <c r="F19" s="76"/>
      <c r="G19" s="76"/>
      <c r="H19" s="76"/>
      <c r="I19" s="76"/>
      <c r="J19" s="77"/>
      <c r="K19" s="77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12">
      <c r="A20" s="75"/>
      <c r="B20" s="76"/>
      <c r="C20" s="76"/>
      <c r="D20" s="76"/>
      <c r="E20" s="76"/>
      <c r="F20" s="76"/>
      <c r="G20" s="76"/>
      <c r="H20" s="76"/>
      <c r="I20" s="76"/>
      <c r="J20" s="77"/>
      <c r="K20" s="77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2" ht="12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77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ht="12">
      <c r="A22" s="75"/>
      <c r="B22" s="76"/>
      <c r="C22" s="76"/>
      <c r="D22" s="76"/>
      <c r="E22" s="76"/>
      <c r="F22" s="76"/>
      <c r="G22" s="76"/>
      <c r="H22" s="76"/>
      <c r="I22" s="76"/>
      <c r="J22" s="77"/>
      <c r="K22" s="77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22" ht="12">
      <c r="A23" s="75"/>
      <c r="B23" s="76"/>
      <c r="C23" s="76"/>
      <c r="D23" s="76"/>
      <c r="E23" s="76"/>
      <c r="F23" s="76"/>
      <c r="G23" s="76"/>
      <c r="H23" s="76"/>
      <c r="I23" s="76"/>
      <c r="J23" s="77"/>
      <c r="K23" s="77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</row>
  </sheetData>
  <sheetProtection/>
  <mergeCells count="32">
    <mergeCell ref="A1:B3"/>
    <mergeCell ref="C1:G3"/>
    <mergeCell ref="H1:L3"/>
    <mergeCell ref="M1:Q3"/>
    <mergeCell ref="R1:V3"/>
    <mergeCell ref="W1:Z3"/>
    <mergeCell ref="AA1:AD3"/>
    <mergeCell ref="AE1:AH3"/>
    <mergeCell ref="A4:B4"/>
    <mergeCell ref="A5:A7"/>
    <mergeCell ref="A8:A10"/>
    <mergeCell ref="A11:A13"/>
    <mergeCell ref="V11:V13"/>
    <mergeCell ref="V8:V10"/>
    <mergeCell ref="V5:V7"/>
    <mergeCell ref="Q5:Q7"/>
    <mergeCell ref="A14:A16"/>
    <mergeCell ref="AA18:AD18"/>
    <mergeCell ref="AE18:AH18"/>
    <mergeCell ref="C18:G18"/>
    <mergeCell ref="H18:L18"/>
    <mergeCell ref="M18:Q18"/>
    <mergeCell ref="R18:V18"/>
    <mergeCell ref="G14:G16"/>
    <mergeCell ref="W18:Z18"/>
    <mergeCell ref="L5:L7"/>
    <mergeCell ref="L14:L16"/>
    <mergeCell ref="L11:L13"/>
    <mergeCell ref="G11:G13"/>
    <mergeCell ref="G8:G10"/>
    <mergeCell ref="Q14:Q16"/>
    <mergeCell ref="Q8:Q10"/>
  </mergeCells>
  <printOptions/>
  <pageMargins left="0.75" right="0.75" top="1" bottom="1" header="0.4921259845" footer="0.4921259845"/>
  <pageSetup fitToHeight="1" fitToWidth="1" orientation="landscape" paperSize="9" scale="74"/>
  <headerFooter alignWithMargins="0">
    <oddHeader>&amp;CFaustball 
MINI 1  U10
</oddHeader>
    <oddFooter>&amp;CSieber Patrick
079 457 41 60
sieber.patrick@bluewin.ch</oddFooter>
  </headerFooter>
  <ignoredErrors>
    <ignoredError sqref="G17 L17 Q17 V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Sieber Patrick</dc:creator>
  <cp:keywords/>
  <dc:description/>
  <cp:lastModifiedBy>Helmut Pfanner</cp:lastModifiedBy>
  <cp:lastPrinted>2014-11-08T11:24:26Z</cp:lastPrinted>
  <dcterms:created xsi:type="dcterms:W3CDTF">2004-01-15T10:04:55Z</dcterms:created>
  <dcterms:modified xsi:type="dcterms:W3CDTF">2016-11-08T22:48:56Z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