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929"/>
  <workbookPr autoCompressPictures="0"/>
  <bookViews>
    <workbookView xWindow="0" yWindow="0" windowWidth="25600" windowHeight="16060"/>
  </bookViews>
  <sheets>
    <sheet name="Halle 5er Gruppe - Tabelle 1 - " sheetId="1" r:id="rId1"/>
    <sheet name="Vorrunde - Tabelle 1 - Tabelle 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C32" i="1"/>
  <c r="D32" i="1"/>
  <c r="B34" i="1"/>
  <c r="C34" i="1"/>
  <c r="D34" i="1"/>
  <c r="B36" i="1"/>
  <c r="C36" i="1"/>
  <c r="D36" i="1"/>
  <c r="B38" i="1"/>
  <c r="C38" i="1"/>
  <c r="D38" i="1"/>
  <c r="B40" i="1"/>
  <c r="C40" i="1"/>
  <c r="D40" i="1"/>
  <c r="B42" i="1"/>
  <c r="C42" i="1"/>
  <c r="D42" i="1"/>
  <c r="B44" i="1"/>
  <c r="C44" i="1"/>
  <c r="D44" i="1"/>
  <c r="B46" i="1"/>
  <c r="C46" i="1"/>
  <c r="D46" i="1"/>
  <c r="B48" i="1"/>
  <c r="C48" i="1"/>
  <c r="D48" i="1"/>
  <c r="B50" i="1"/>
  <c r="C50" i="1"/>
  <c r="D50" i="1"/>
  <c r="A5" i="2"/>
  <c r="C1" i="2"/>
  <c r="A8" i="2"/>
  <c r="G1" i="2"/>
  <c r="A11" i="2"/>
  <c r="K1" i="2"/>
  <c r="A14" i="2"/>
  <c r="O1" i="2"/>
  <c r="A17" i="2"/>
  <c r="S1" i="2"/>
  <c r="C4" i="2"/>
  <c r="D8" i="2"/>
  <c r="G5" i="2"/>
  <c r="C8" i="2"/>
  <c r="H5" i="2"/>
  <c r="I5" i="2"/>
  <c r="J5" i="2"/>
  <c r="D11" i="2"/>
  <c r="K5" i="2"/>
  <c r="C11" i="2"/>
  <c r="L5" i="2"/>
  <c r="M5" i="2"/>
  <c r="N5" i="2"/>
  <c r="D14" i="2"/>
  <c r="O5" i="2"/>
  <c r="C14" i="2"/>
  <c r="P5" i="2"/>
  <c r="Q5" i="2"/>
  <c r="R5" i="2"/>
  <c r="D17" i="2"/>
  <c r="S5" i="2"/>
  <c r="C17" i="2"/>
  <c r="T5" i="2"/>
  <c r="U5" i="2"/>
  <c r="V5" i="2"/>
  <c r="Y5" i="2"/>
  <c r="Z5" i="2"/>
  <c r="AC5" i="2"/>
  <c r="AD5" i="2"/>
  <c r="D9" i="2"/>
  <c r="G6" i="2"/>
  <c r="C9" i="2"/>
  <c r="H6" i="2"/>
  <c r="I6" i="2"/>
  <c r="J6" i="2"/>
  <c r="D12" i="2"/>
  <c r="K6" i="2"/>
  <c r="C12" i="2"/>
  <c r="L6" i="2"/>
  <c r="M6" i="2"/>
  <c r="N6" i="2"/>
  <c r="D15" i="2"/>
  <c r="O6" i="2"/>
  <c r="C15" i="2"/>
  <c r="P6" i="2"/>
  <c r="Q6" i="2"/>
  <c r="R6" i="2"/>
  <c r="D18" i="2"/>
  <c r="S6" i="2"/>
  <c r="C18" i="2"/>
  <c r="T6" i="2"/>
  <c r="U6" i="2"/>
  <c r="V6" i="2"/>
  <c r="Y6" i="2"/>
  <c r="Z6" i="2"/>
  <c r="AC6" i="2"/>
  <c r="AD6" i="2"/>
  <c r="D10" i="2"/>
  <c r="G7" i="2"/>
  <c r="C10" i="2"/>
  <c r="H7" i="2"/>
  <c r="I7" i="2"/>
  <c r="J7" i="2"/>
  <c r="D13" i="2"/>
  <c r="K7" i="2"/>
  <c r="C13" i="2"/>
  <c r="L7" i="2"/>
  <c r="M7" i="2"/>
  <c r="N7" i="2"/>
  <c r="D16" i="2"/>
  <c r="O7" i="2"/>
  <c r="C16" i="2"/>
  <c r="P7" i="2"/>
  <c r="Q7" i="2"/>
  <c r="R7" i="2"/>
  <c r="D19" i="2"/>
  <c r="S7" i="2"/>
  <c r="C19" i="2"/>
  <c r="T7" i="2"/>
  <c r="U7" i="2"/>
  <c r="V7" i="2"/>
  <c r="Y7" i="2"/>
  <c r="Z7" i="2"/>
  <c r="AC7" i="2"/>
  <c r="AD7" i="2"/>
  <c r="E8" i="2"/>
  <c r="F8" i="2"/>
  <c r="H11" i="2"/>
  <c r="K8" i="2"/>
  <c r="G11" i="2"/>
  <c r="L8" i="2"/>
  <c r="M8" i="2"/>
  <c r="N8" i="2"/>
  <c r="H14" i="2"/>
  <c r="O8" i="2"/>
  <c r="G14" i="2"/>
  <c r="P8" i="2"/>
  <c r="Q8" i="2"/>
  <c r="R8" i="2"/>
  <c r="H17" i="2"/>
  <c r="S8" i="2"/>
  <c r="G17" i="2"/>
  <c r="T8" i="2"/>
  <c r="U8" i="2"/>
  <c r="V8" i="2"/>
  <c r="Y8" i="2"/>
  <c r="Z8" i="2"/>
  <c r="AC8" i="2"/>
  <c r="AD8" i="2"/>
  <c r="E9" i="2"/>
  <c r="F9" i="2"/>
  <c r="H12" i="2"/>
  <c r="K9" i="2"/>
  <c r="G12" i="2"/>
  <c r="L9" i="2"/>
  <c r="M9" i="2"/>
  <c r="N9" i="2"/>
  <c r="H15" i="2"/>
  <c r="O9" i="2"/>
  <c r="G15" i="2"/>
  <c r="P9" i="2"/>
  <c r="Q9" i="2"/>
  <c r="R9" i="2"/>
  <c r="H18" i="2"/>
  <c r="S9" i="2"/>
  <c r="G18" i="2"/>
  <c r="T9" i="2"/>
  <c r="U9" i="2"/>
  <c r="V9" i="2"/>
  <c r="Y9" i="2"/>
  <c r="Z9" i="2"/>
  <c r="AC9" i="2"/>
  <c r="AD9" i="2"/>
  <c r="E10" i="2"/>
  <c r="F10" i="2"/>
  <c r="H13" i="2"/>
  <c r="K10" i="2"/>
  <c r="G13" i="2"/>
  <c r="L10" i="2"/>
  <c r="M10" i="2"/>
  <c r="N10" i="2"/>
  <c r="H16" i="2"/>
  <c r="O10" i="2"/>
  <c r="G16" i="2"/>
  <c r="P10" i="2"/>
  <c r="Q10" i="2"/>
  <c r="R10" i="2"/>
  <c r="H19" i="2"/>
  <c r="S10" i="2"/>
  <c r="G19" i="2"/>
  <c r="T10" i="2"/>
  <c r="U10" i="2"/>
  <c r="V10" i="2"/>
  <c r="E11" i="2"/>
  <c r="F11" i="2"/>
  <c r="I11" i="2"/>
  <c r="J11" i="2"/>
  <c r="L14" i="2"/>
  <c r="O11" i="2"/>
  <c r="K14" i="2"/>
  <c r="P11" i="2"/>
  <c r="Q11" i="2"/>
  <c r="R11" i="2"/>
  <c r="L17" i="2"/>
  <c r="S11" i="2"/>
  <c r="K17" i="2"/>
  <c r="T11" i="2"/>
  <c r="U11" i="2"/>
  <c r="V11" i="2"/>
  <c r="Y11" i="2"/>
  <c r="Z11" i="2"/>
  <c r="AC11" i="2"/>
  <c r="AD11" i="2"/>
  <c r="E12" i="2"/>
  <c r="F12" i="2"/>
  <c r="I12" i="2"/>
  <c r="J12" i="2"/>
  <c r="L15" i="2"/>
  <c r="O12" i="2"/>
  <c r="K15" i="2"/>
  <c r="P12" i="2"/>
  <c r="Q12" i="2"/>
  <c r="R12" i="2"/>
  <c r="L18" i="2"/>
  <c r="S12" i="2"/>
  <c r="K18" i="2"/>
  <c r="T12" i="2"/>
  <c r="U12" i="2"/>
  <c r="V12" i="2"/>
  <c r="Y12" i="2"/>
  <c r="Z12" i="2"/>
  <c r="AC12" i="2"/>
  <c r="AD12" i="2"/>
  <c r="E13" i="2"/>
  <c r="F13" i="2"/>
  <c r="I13" i="2"/>
  <c r="J13" i="2"/>
  <c r="L16" i="2"/>
  <c r="O13" i="2"/>
  <c r="K16" i="2"/>
  <c r="P13" i="2"/>
  <c r="Q13" i="2"/>
  <c r="R13" i="2"/>
  <c r="L19" i="2"/>
  <c r="S13" i="2"/>
  <c r="K19" i="2"/>
  <c r="T13" i="2"/>
  <c r="U13" i="2"/>
  <c r="V13" i="2"/>
  <c r="E14" i="2"/>
  <c r="F14" i="2"/>
  <c r="I14" i="2"/>
  <c r="J14" i="2"/>
  <c r="M14" i="2"/>
  <c r="N14" i="2"/>
  <c r="P17" i="2"/>
  <c r="S14" i="2"/>
  <c r="O17" i="2"/>
  <c r="T14" i="2"/>
  <c r="U14" i="2"/>
  <c r="V14" i="2"/>
  <c r="Y14" i="2"/>
  <c r="Z14" i="2"/>
  <c r="AC14" i="2"/>
  <c r="AD14" i="2"/>
  <c r="E15" i="2"/>
  <c r="F15" i="2"/>
  <c r="I15" i="2"/>
  <c r="J15" i="2"/>
  <c r="M15" i="2"/>
  <c r="N15" i="2"/>
  <c r="P18" i="2"/>
  <c r="S15" i="2"/>
  <c r="O18" i="2"/>
  <c r="T15" i="2"/>
  <c r="U15" i="2"/>
  <c r="V15" i="2"/>
  <c r="Y15" i="2"/>
  <c r="Z15" i="2"/>
  <c r="AC15" i="2"/>
  <c r="AD15" i="2"/>
  <c r="E16" i="2"/>
  <c r="F16" i="2"/>
  <c r="I16" i="2"/>
  <c r="J16" i="2"/>
  <c r="M16" i="2"/>
  <c r="N16" i="2"/>
  <c r="P19" i="2"/>
  <c r="S16" i="2"/>
  <c r="O19" i="2"/>
  <c r="T16" i="2"/>
  <c r="U16" i="2"/>
  <c r="V16" i="2"/>
  <c r="E17" i="2"/>
  <c r="F17" i="2"/>
  <c r="I17" i="2"/>
  <c r="J17" i="2"/>
  <c r="M17" i="2"/>
  <c r="N17" i="2"/>
  <c r="Q17" i="2"/>
  <c r="R17" i="2"/>
  <c r="Y17" i="2"/>
  <c r="Z17" i="2"/>
  <c r="AC17" i="2"/>
  <c r="AD17" i="2"/>
  <c r="E18" i="2"/>
  <c r="F18" i="2"/>
  <c r="I18" i="2"/>
  <c r="J18" i="2"/>
  <c r="M18" i="2"/>
  <c r="N18" i="2"/>
  <c r="Q18" i="2"/>
  <c r="R18" i="2"/>
  <c r="Y18" i="2"/>
  <c r="Z18" i="2"/>
  <c r="AC18" i="2"/>
  <c r="AD18" i="2"/>
  <c r="E19" i="2"/>
  <c r="F19" i="2"/>
  <c r="I19" i="2"/>
  <c r="J19" i="2"/>
  <c r="M19" i="2"/>
  <c r="N19" i="2"/>
  <c r="Q19" i="2"/>
  <c r="R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</calcChain>
</file>

<file path=xl/sharedStrings.xml><?xml version="1.0" encoding="utf-8"?>
<sst xmlns="http://schemas.openxmlformats.org/spreadsheetml/2006/main" count="86" uniqueCount="50">
  <si>
    <t>Mannschaften</t>
  </si>
  <si>
    <t>Gruppe 1</t>
  </si>
  <si>
    <t>Spielleiter:</t>
  </si>
  <si>
    <t>Anton Lässer</t>
  </si>
  <si>
    <t>9444 Diepoldsau</t>
  </si>
  <si>
    <t>P 071-733 21 86</t>
  </si>
  <si>
    <t>Modus:</t>
  </si>
  <si>
    <t>Spiel</t>
  </si>
  <si>
    <t>Mannschaft A</t>
  </si>
  <si>
    <t>Mannschaft B</t>
  </si>
  <si>
    <t>Schiedsrichter</t>
  </si>
  <si>
    <t>1. Satz</t>
  </si>
  <si>
    <t>2. Satz</t>
  </si>
  <si>
    <t>3. Satz</t>
  </si>
  <si>
    <t>Vorrunde</t>
  </si>
  <si>
    <t>Bälle B</t>
  </si>
  <si>
    <t>+/-</t>
  </si>
  <si>
    <t>Pkt.</t>
  </si>
  <si>
    <t>Bälle A</t>
  </si>
  <si>
    <t>Punkte</t>
  </si>
  <si>
    <t>Totalisierung</t>
  </si>
  <si>
    <t>Rang</t>
  </si>
  <si>
    <t>Kategorie U16</t>
  </si>
  <si>
    <t>Widnau1</t>
  </si>
  <si>
    <t>Diepoldsau2</t>
  </si>
  <si>
    <t>Widnau 2</t>
  </si>
  <si>
    <t>Jona</t>
  </si>
  <si>
    <t>Diepoldsau1</t>
  </si>
  <si>
    <t>Spielort Vorrunde:Höchst</t>
  </si>
  <si>
    <t>Ostschweizermeisterschaft Halle  2016</t>
  </si>
  <si>
    <t>Jeder spielt gegen Jeden 2 Sätze auf 11Punkte max 13Punkte</t>
  </si>
  <si>
    <t>Datum:19.11.2016</t>
  </si>
  <si>
    <t xml:space="preserve">    Spielbeginn: 9.00h</t>
  </si>
  <si>
    <t>9.00h</t>
  </si>
  <si>
    <t>9.25h</t>
  </si>
  <si>
    <t>9.50h</t>
  </si>
  <si>
    <t>10.15h</t>
  </si>
  <si>
    <t>10.40h</t>
  </si>
  <si>
    <t>11.05h</t>
  </si>
  <si>
    <t>11.30h</t>
  </si>
  <si>
    <t>11.55h</t>
  </si>
  <si>
    <t>12.20h</t>
  </si>
  <si>
    <t>12.45h</t>
  </si>
  <si>
    <t>Bitte die Anspielzeiten beachten,Seitenwechsel 1Min.</t>
  </si>
  <si>
    <t>Jeder Satz zählt.</t>
  </si>
  <si>
    <t xml:space="preserve"> Timeaut erlaubt,aber achtet  auf die Zeit</t>
  </si>
  <si>
    <t>Die 2 Besten pro Gruppe spielen um den Titel</t>
  </si>
  <si>
    <t>Gruss</t>
  </si>
  <si>
    <t>A.Lässer</t>
  </si>
  <si>
    <t>Eulenstr.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</si>
</sst>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</font>
    <font>
      <sz val="28"/>
      <color indexed="9"/>
      <name val="Arial Bold"/>
    </font>
    <font>
      <sz val="12"/>
      <color indexed="9"/>
      <name val="Arial"/>
    </font>
    <font>
      <u/>
      <sz val="16"/>
      <color indexed="9"/>
      <name val="Arial Bold"/>
    </font>
    <font>
      <sz val="16"/>
      <color indexed="9"/>
      <name val="Arial Bold"/>
    </font>
    <font>
      <sz val="12"/>
      <color indexed="9"/>
      <name val="Arial Bold"/>
    </font>
    <font>
      <sz val="14"/>
      <color indexed="9"/>
      <name val="Arial Bold"/>
    </font>
    <font>
      <sz val="14"/>
      <color indexed="9"/>
      <name val="Arial"/>
    </font>
    <font>
      <sz val="12"/>
      <color indexed="8"/>
      <name val="Helvetica"/>
    </font>
    <font>
      <u/>
      <sz val="10"/>
      <color indexed="12"/>
      <name val="Arial"/>
    </font>
    <font>
      <sz val="9"/>
      <color indexed="9"/>
      <name val="Arial"/>
    </font>
    <font>
      <sz val="20"/>
      <color indexed="9"/>
      <name val="Arial Bold"/>
    </font>
    <font>
      <sz val="10"/>
      <color indexed="9"/>
      <name val="Arial Bold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11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ck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11"/>
      </bottom>
      <diagonal/>
    </border>
    <border>
      <left style="medium">
        <color indexed="9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medium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11"/>
      </right>
      <top/>
      <bottom style="thin">
        <color indexed="9"/>
      </bottom>
      <diagonal/>
    </border>
    <border>
      <left style="thin">
        <color indexed="11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  <diagonal/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  <diagonal/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  <diagonal/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hair">
        <color indexed="9"/>
      </right>
      <top style="hair">
        <color indexed="9"/>
      </top>
      <bottom style="thick">
        <color indexed="9"/>
      </bottom>
      <diagonal/>
    </border>
    <border>
      <left style="hair">
        <color indexed="9"/>
      </left>
      <right style="thick">
        <color indexed="9"/>
      </right>
      <top style="hair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hair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hair">
        <color indexed="9"/>
      </top>
      <bottom style="thick">
        <color indexed="9"/>
      </bottom>
      <diagonal/>
    </border>
    <border>
      <left style="thin">
        <color indexed="9"/>
      </left>
      <right style="hair">
        <color indexed="9"/>
      </right>
      <top style="hair">
        <color indexed="9"/>
      </top>
      <bottom style="thick">
        <color indexed="9"/>
      </bottom>
      <diagonal/>
    </border>
    <border>
      <left style="thick">
        <color indexed="9"/>
      </left>
      <right/>
      <top/>
      <bottom style="hair">
        <color indexed="9"/>
      </bottom>
      <diagonal/>
    </border>
    <border>
      <left/>
      <right/>
      <top/>
      <bottom style="hair">
        <color indexed="9"/>
      </bottom>
      <diagonal/>
    </border>
    <border>
      <left/>
      <right style="thick">
        <color indexed="9"/>
      </right>
      <top/>
      <bottom style="hair">
        <color indexed="9"/>
      </bottom>
      <diagonal/>
    </border>
    <border>
      <left style="thick">
        <color indexed="9"/>
      </left>
      <right/>
      <top style="hair">
        <color indexed="9"/>
      </top>
      <bottom style="thick">
        <color indexed="9"/>
      </bottom>
      <diagonal/>
    </border>
    <border>
      <left/>
      <right/>
      <top style="hair">
        <color indexed="9"/>
      </top>
      <bottom style="thick">
        <color indexed="9"/>
      </bottom>
      <diagonal/>
    </border>
    <border>
      <left/>
      <right style="thick">
        <color indexed="9"/>
      </right>
      <top style="hair">
        <color indexed="9"/>
      </top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/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145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/>
    <xf numFmtId="0" fontId="4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0" fontId="9" fillId="2" borderId="1" xfId="0" applyNumberFormat="1" applyFont="1" applyFill="1" applyBorder="1" applyAlignment="1"/>
    <xf numFmtId="15" fontId="7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/>
    <xf numFmtId="0" fontId="1" fillId="3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/>
    <xf numFmtId="0" fontId="4" fillId="2" borderId="10" xfId="0" applyNumberFormat="1" applyFont="1" applyFill="1" applyBorder="1" applyAlignment="1"/>
    <xf numFmtId="0" fontId="4" fillId="2" borderId="11" xfId="0" applyNumberFormat="1" applyFont="1" applyFill="1" applyBorder="1" applyAlignment="1"/>
    <xf numFmtId="0" fontId="12" fillId="2" borderId="12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/>
    <xf numFmtId="0" fontId="7" fillId="2" borderId="17" xfId="0" applyNumberFormat="1" applyFont="1" applyFill="1" applyBorder="1" applyAlignment="1">
      <alignment horizontal="right"/>
    </xf>
    <xf numFmtId="0" fontId="7" fillId="2" borderId="18" xfId="0" applyNumberFormat="1" applyFont="1" applyFill="1" applyBorder="1" applyAlignment="1"/>
    <xf numFmtId="0" fontId="7" fillId="2" borderId="17" xfId="0" applyNumberFormat="1" applyFont="1" applyFill="1" applyBorder="1" applyAlignment="1"/>
    <xf numFmtId="0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vertical="top"/>
    </xf>
    <xf numFmtId="0" fontId="1" fillId="3" borderId="24" xfId="0" applyNumberFormat="1" applyFont="1" applyFill="1" applyBorder="1" applyAlignment="1">
      <alignment vertical="top"/>
    </xf>
    <xf numFmtId="0" fontId="1" fillId="3" borderId="25" xfId="0" applyNumberFormat="1" applyFont="1" applyFill="1" applyBorder="1" applyAlignment="1">
      <alignment vertical="top"/>
    </xf>
    <xf numFmtId="0" fontId="7" fillId="2" borderId="26" xfId="0" applyNumberFormat="1" applyFont="1" applyFill="1" applyBorder="1" applyAlignment="1">
      <alignment horizontal="center"/>
    </xf>
    <xf numFmtId="0" fontId="7" fillId="2" borderId="27" xfId="0" applyNumberFormat="1" applyFont="1" applyFill="1" applyBorder="1" applyAlignment="1">
      <alignment horizontal="center"/>
    </xf>
    <xf numFmtId="0" fontId="7" fillId="2" borderId="28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/>
    <xf numFmtId="0" fontId="7" fillId="2" borderId="30" xfId="0" applyNumberFormat="1" applyFont="1" applyFill="1" applyBorder="1" applyAlignment="1"/>
    <xf numFmtId="0" fontId="7" fillId="2" borderId="31" xfId="0" applyNumberFormat="1" applyFont="1" applyFill="1" applyBorder="1" applyAlignment="1"/>
    <xf numFmtId="0" fontId="4" fillId="2" borderId="32" xfId="0" applyNumberFormat="1" applyFont="1" applyFill="1" applyBorder="1" applyAlignment="1"/>
    <xf numFmtId="0" fontId="4" fillId="2" borderId="33" xfId="0" applyNumberFormat="1" applyFont="1" applyFill="1" applyBorder="1" applyAlignment="1"/>
    <xf numFmtId="0" fontId="14" fillId="2" borderId="47" xfId="0" applyNumberFormat="1" applyFont="1" applyFill="1" applyBorder="1" applyAlignment="1"/>
    <xf numFmtId="49" fontId="14" fillId="2" borderId="47" xfId="0" applyNumberFormat="1" applyFont="1" applyFill="1" applyBorder="1" applyAlignment="1"/>
    <xf numFmtId="0" fontId="4" fillId="2" borderId="49" xfId="0" applyNumberFormat="1" applyFont="1" applyFill="1" applyBorder="1" applyAlignment="1"/>
    <xf numFmtId="0" fontId="4" fillId="5" borderId="50" xfId="0" applyNumberFormat="1" applyFont="1" applyFill="1" applyBorder="1" applyAlignment="1"/>
    <xf numFmtId="0" fontId="4" fillId="5" borderId="51" xfId="0" applyNumberFormat="1" applyFont="1" applyFill="1" applyBorder="1" applyAlignment="1"/>
    <xf numFmtId="0" fontId="4" fillId="5" borderId="52" xfId="0" applyNumberFormat="1" applyFont="1" applyFill="1" applyBorder="1" applyAlignment="1"/>
    <xf numFmtId="0" fontId="4" fillId="2" borderId="53" xfId="0" applyNumberFormat="1" applyFont="1" applyFill="1" applyBorder="1" applyAlignment="1"/>
    <xf numFmtId="0" fontId="4" fillId="2" borderId="54" xfId="0" applyNumberFormat="1" applyFont="1" applyFill="1" applyBorder="1" applyAlignment="1"/>
    <xf numFmtId="1" fontId="4" fillId="2" borderId="55" xfId="0" applyNumberFormat="1" applyFont="1" applyFill="1" applyBorder="1" applyAlignment="1"/>
    <xf numFmtId="1" fontId="4" fillId="6" borderId="55" xfId="0" applyNumberFormat="1" applyFont="1" applyFill="1" applyBorder="1" applyAlignment="1"/>
    <xf numFmtId="1" fontId="4" fillId="6" borderId="56" xfId="0" applyNumberFormat="1" applyFont="1" applyFill="1" applyBorder="1" applyAlignment="1"/>
    <xf numFmtId="0" fontId="4" fillId="2" borderId="57" xfId="0" applyNumberFormat="1" applyFont="1" applyFill="1" applyBorder="1" applyAlignment="1"/>
    <xf numFmtId="1" fontId="4" fillId="2" borderId="56" xfId="0" applyNumberFormat="1" applyFont="1" applyFill="1" applyBorder="1" applyAlignment="1"/>
    <xf numFmtId="0" fontId="4" fillId="5" borderId="59" xfId="0" applyNumberFormat="1" applyFont="1" applyFill="1" applyBorder="1" applyAlignment="1"/>
    <xf numFmtId="0" fontId="4" fillId="5" borderId="0" xfId="0" applyNumberFormat="1" applyFont="1" applyFill="1" applyBorder="1" applyAlignment="1"/>
    <xf numFmtId="0" fontId="4" fillId="5" borderId="60" xfId="0" applyNumberFormat="1" applyFont="1" applyFill="1" applyBorder="1" applyAlignment="1"/>
    <xf numFmtId="0" fontId="4" fillId="2" borderId="61" xfId="0" applyNumberFormat="1" applyFont="1" applyFill="1" applyBorder="1" applyAlignment="1"/>
    <xf numFmtId="0" fontId="4" fillId="2" borderId="62" xfId="0" applyNumberFormat="1" applyFont="1" applyFill="1" applyBorder="1" applyAlignment="1"/>
    <xf numFmtId="1" fontId="4" fillId="2" borderId="63" xfId="0" applyNumberFormat="1" applyFont="1" applyFill="1" applyBorder="1" applyAlignment="1"/>
    <xf numFmtId="1" fontId="4" fillId="6" borderId="63" xfId="0" applyNumberFormat="1" applyFont="1" applyFill="1" applyBorder="1" applyAlignment="1"/>
    <xf numFmtId="1" fontId="4" fillId="6" borderId="64" xfId="0" applyNumberFormat="1" applyFont="1" applyFill="1" applyBorder="1" applyAlignment="1"/>
    <xf numFmtId="0" fontId="4" fillId="2" borderId="65" xfId="0" applyNumberFormat="1" applyFont="1" applyFill="1" applyBorder="1" applyAlignment="1"/>
    <xf numFmtId="1" fontId="4" fillId="2" borderId="64" xfId="0" applyNumberFormat="1" applyFont="1" applyFill="1" applyBorder="1" applyAlignment="1"/>
    <xf numFmtId="0" fontId="4" fillId="5" borderId="67" xfId="0" applyNumberFormat="1" applyFont="1" applyFill="1" applyBorder="1" applyAlignment="1"/>
    <xf numFmtId="0" fontId="4" fillId="5" borderId="68" xfId="0" applyNumberFormat="1" applyFont="1" applyFill="1" applyBorder="1" applyAlignment="1"/>
    <xf numFmtId="0" fontId="4" fillId="5" borderId="69" xfId="0" applyNumberFormat="1" applyFont="1" applyFill="1" applyBorder="1" applyAlignment="1"/>
    <xf numFmtId="0" fontId="4" fillId="2" borderId="70" xfId="0" applyNumberFormat="1" applyFont="1" applyFill="1" applyBorder="1" applyAlignment="1"/>
    <xf numFmtId="0" fontId="4" fillId="2" borderId="71" xfId="0" applyNumberFormat="1" applyFont="1" applyFill="1" applyBorder="1" applyAlignment="1"/>
    <xf numFmtId="1" fontId="4" fillId="2" borderId="72" xfId="0" applyNumberFormat="1" applyFont="1" applyFill="1" applyBorder="1" applyAlignment="1"/>
    <xf numFmtId="1" fontId="4" fillId="6" borderId="72" xfId="0" applyNumberFormat="1" applyFont="1" applyFill="1" applyBorder="1" applyAlignment="1"/>
    <xf numFmtId="1" fontId="4" fillId="6" borderId="73" xfId="0" applyNumberFormat="1" applyFont="1" applyFill="1" applyBorder="1" applyAlignment="1"/>
    <xf numFmtId="0" fontId="4" fillId="2" borderId="74" xfId="0" applyNumberFormat="1" applyFont="1" applyFill="1" applyBorder="1" applyAlignment="1"/>
    <xf numFmtId="1" fontId="4" fillId="2" borderId="73" xfId="0" applyNumberFormat="1" applyFont="1" applyFill="1" applyBorder="1" applyAlignment="1"/>
    <xf numFmtId="0" fontId="4" fillId="5" borderId="75" xfId="0" applyNumberFormat="1" applyFont="1" applyFill="1" applyBorder="1" applyAlignment="1"/>
    <xf numFmtId="0" fontId="4" fillId="5" borderId="76" xfId="0" applyNumberFormat="1" applyFont="1" applyFill="1" applyBorder="1" applyAlignment="1"/>
    <xf numFmtId="0" fontId="4" fillId="5" borderId="77" xfId="0" applyNumberFormat="1" applyFont="1" applyFill="1" applyBorder="1" applyAlignment="1"/>
    <xf numFmtId="0" fontId="4" fillId="5" borderId="78" xfId="0" applyNumberFormat="1" applyFont="1" applyFill="1" applyBorder="1" applyAlignment="1"/>
    <xf numFmtId="0" fontId="4" fillId="5" borderId="79" xfId="0" applyNumberFormat="1" applyFont="1" applyFill="1" applyBorder="1" applyAlignment="1"/>
    <xf numFmtId="0" fontId="4" fillId="5" borderId="80" xfId="0" applyNumberFormat="1" applyFont="1" applyFill="1" applyBorder="1" applyAlignment="1"/>
    <xf numFmtId="0" fontId="4" fillId="5" borderId="81" xfId="0" applyNumberFormat="1" applyFont="1" applyFill="1" applyBorder="1" applyAlignment="1"/>
    <xf numFmtId="0" fontId="4" fillId="5" borderId="38" xfId="0" applyNumberFormat="1" applyFont="1" applyFill="1" applyBorder="1" applyAlignment="1"/>
    <xf numFmtId="0" fontId="4" fillId="5" borderId="82" xfId="0" applyNumberFormat="1" applyFont="1" applyFill="1" applyBorder="1" applyAlignment="1"/>
    <xf numFmtId="0" fontId="13" fillId="4" borderId="3" xfId="0" applyNumberFormat="1" applyFont="1" applyFill="1" applyBorder="1" applyAlignment="1"/>
    <xf numFmtId="0" fontId="7" fillId="2" borderId="49" xfId="0" applyNumberFormat="1" applyFont="1" applyFill="1" applyBorder="1" applyAlignment="1"/>
    <xf numFmtId="0" fontId="7" fillId="2" borderId="83" xfId="0" applyNumberFormat="1" applyFont="1" applyFill="1" applyBorder="1" applyAlignment="1"/>
    <xf numFmtId="1" fontId="7" fillId="2" borderId="83" xfId="0" applyNumberFormat="1" applyFont="1" applyFill="1" applyBorder="1" applyAlignment="1"/>
    <xf numFmtId="0" fontId="7" fillId="2" borderId="84" xfId="0" applyNumberFormat="1" applyFont="1" applyFill="1" applyBorder="1" applyAlignment="1"/>
    <xf numFmtId="0" fontId="13" fillId="4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14" fillId="2" borderId="33" xfId="0" applyNumberFormat="1" applyFont="1" applyFill="1" applyBorder="1" applyAlignment="1"/>
    <xf numFmtId="0" fontId="2" fillId="2" borderId="33" xfId="0" applyNumberFormat="1" applyFont="1" applyFill="1" applyBorder="1" applyAlignment="1"/>
    <xf numFmtId="1" fontId="2" fillId="2" borderId="33" xfId="0" applyNumberFormat="1" applyFont="1" applyFill="1" applyBorder="1" applyAlignment="1"/>
    <xf numFmtId="0" fontId="14" fillId="2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center"/>
    </xf>
    <xf numFmtId="0" fontId="13" fillId="4" borderId="48" xfId="0" applyNumberFormat="1" applyFont="1" applyFill="1" applyBorder="1" applyAlignment="1">
      <alignment horizontal="center" vertical="center" wrapText="1"/>
    </xf>
    <xf numFmtId="0" fontId="13" fillId="4" borderId="58" xfId="0" applyNumberFormat="1" applyFont="1" applyFill="1" applyBorder="1" applyAlignment="1">
      <alignment horizontal="center" vertical="center" wrapText="1"/>
    </xf>
    <xf numFmtId="0" fontId="13" fillId="4" borderId="66" xfId="0" applyNumberFormat="1" applyFont="1" applyFill="1" applyBorder="1" applyAlignment="1">
      <alignment horizontal="center" vertical="center" wrapText="1"/>
    </xf>
    <xf numFmtId="0" fontId="13" fillId="2" borderId="85" xfId="0" applyNumberFormat="1" applyFont="1" applyFill="1" applyBorder="1" applyAlignment="1">
      <alignment horizontal="center" vertical="center"/>
    </xf>
    <xf numFmtId="0" fontId="13" fillId="2" borderId="86" xfId="0" applyNumberFormat="1" applyFont="1" applyFill="1" applyBorder="1" applyAlignment="1">
      <alignment horizontal="center" vertical="center"/>
    </xf>
    <xf numFmtId="0" fontId="13" fillId="2" borderId="87" xfId="0" applyNumberFormat="1" applyFont="1" applyFill="1" applyBorder="1" applyAlignment="1">
      <alignment horizontal="center" vertical="center"/>
    </xf>
    <xf numFmtId="0" fontId="13" fillId="4" borderId="34" xfId="0" applyNumberFormat="1" applyFont="1" applyFill="1" applyBorder="1" applyAlignment="1">
      <alignment horizontal="center" vertical="top" wrapText="1"/>
    </xf>
    <xf numFmtId="0" fontId="13" fillId="4" borderId="36" xfId="0" applyNumberFormat="1" applyFont="1" applyFill="1" applyBorder="1" applyAlignment="1">
      <alignment horizontal="center" vertical="top" wrapText="1"/>
    </xf>
    <xf numFmtId="0" fontId="13" fillId="4" borderId="35" xfId="0" applyNumberFormat="1" applyFont="1" applyFill="1" applyBorder="1" applyAlignment="1">
      <alignment horizontal="center" vertical="top" wrapText="1"/>
    </xf>
    <xf numFmtId="0" fontId="13" fillId="4" borderId="37" xfId="0" applyNumberFormat="1" applyFont="1" applyFill="1" applyBorder="1" applyAlignment="1">
      <alignment horizontal="center" vertical="top" wrapText="1"/>
    </xf>
    <xf numFmtId="0" fontId="13" fillId="4" borderId="0" xfId="0" applyNumberFormat="1" applyFont="1" applyFill="1" applyBorder="1" applyAlignment="1">
      <alignment horizontal="center" vertical="top" wrapText="1"/>
    </xf>
    <xf numFmtId="0" fontId="13" fillId="4" borderId="38" xfId="0" applyNumberFormat="1" applyFont="1" applyFill="1" applyBorder="1" applyAlignment="1">
      <alignment horizontal="center" vertical="top" wrapText="1"/>
    </xf>
    <xf numFmtId="0" fontId="13" fillId="4" borderId="39" xfId="0" applyNumberFormat="1" applyFont="1" applyFill="1" applyBorder="1" applyAlignment="1">
      <alignment horizontal="center" vertical="top" wrapText="1"/>
    </xf>
    <xf numFmtId="0" fontId="13" fillId="4" borderId="41" xfId="0" applyNumberFormat="1" applyFont="1" applyFill="1" applyBorder="1" applyAlignment="1">
      <alignment horizontal="center" vertical="top" wrapText="1"/>
    </xf>
    <xf numFmtId="0" fontId="13" fillId="4" borderId="40" xfId="0" applyNumberFormat="1" applyFont="1" applyFill="1" applyBorder="1" applyAlignment="1">
      <alignment horizontal="center" vertical="top" wrapText="1"/>
    </xf>
    <xf numFmtId="0" fontId="13" fillId="4" borderId="37" xfId="0" applyNumberFormat="1" applyFont="1" applyFill="1" applyBorder="1" applyAlignment="1">
      <alignment horizontal="center" vertical="top"/>
    </xf>
    <xf numFmtId="0" fontId="13" fillId="4" borderId="0" xfId="0" applyNumberFormat="1" applyFont="1" applyFill="1" applyBorder="1" applyAlignment="1">
      <alignment horizontal="center" vertical="top"/>
    </xf>
    <xf numFmtId="0" fontId="13" fillId="4" borderId="38" xfId="0" applyNumberFormat="1" applyFont="1" applyFill="1" applyBorder="1" applyAlignment="1">
      <alignment horizontal="center" vertical="top"/>
    </xf>
    <xf numFmtId="0" fontId="2" fillId="2" borderId="42" xfId="0" applyNumberFormat="1" applyFont="1" applyFill="1" applyBorder="1" applyAlignment="1">
      <alignment horizontal="center" vertical="top"/>
    </xf>
    <xf numFmtId="0" fontId="2" fillId="2" borderId="43" xfId="0" applyNumberFormat="1" applyFont="1" applyFill="1" applyBorder="1" applyAlignment="1">
      <alignment horizontal="center" vertical="top"/>
    </xf>
    <xf numFmtId="0" fontId="2" fillId="2" borderId="44" xfId="0" applyNumberFormat="1" applyFont="1" applyFill="1" applyBorder="1" applyAlignment="1">
      <alignment horizontal="center" vertical="top"/>
    </xf>
    <xf numFmtId="0" fontId="13" fillId="4" borderId="34" xfId="0" applyNumberFormat="1" applyFont="1" applyFill="1" applyBorder="1" applyAlignment="1">
      <alignment horizontal="center" vertical="center" wrapText="1"/>
    </xf>
    <xf numFmtId="0" fontId="13" fillId="4" borderId="36" xfId="0" applyNumberFormat="1" applyFont="1" applyFill="1" applyBorder="1" applyAlignment="1">
      <alignment horizontal="center" vertical="center" wrapText="1"/>
    </xf>
    <xf numFmtId="0" fontId="13" fillId="4" borderId="35" xfId="0" applyNumberFormat="1" applyFont="1" applyFill="1" applyBorder="1" applyAlignment="1">
      <alignment horizontal="center" vertical="center" wrapText="1"/>
    </xf>
    <xf numFmtId="0" fontId="13" fillId="4" borderId="37" xfId="0" applyNumberFormat="1" applyFont="1" applyFill="1" applyBorder="1" applyAlignment="1">
      <alignment horizontal="center" vertical="center" wrapText="1"/>
    </xf>
    <xf numFmtId="0" fontId="13" fillId="4" borderId="0" xfId="0" applyNumberFormat="1" applyFont="1" applyFill="1" applyBorder="1" applyAlignment="1">
      <alignment horizontal="center" vertical="center" wrapText="1"/>
    </xf>
    <xf numFmtId="0" fontId="13" fillId="4" borderId="38" xfId="0" applyNumberFormat="1" applyFont="1" applyFill="1" applyBorder="1" applyAlignment="1">
      <alignment horizontal="center" vertical="center" wrapText="1"/>
    </xf>
    <xf numFmtId="0" fontId="13" fillId="4" borderId="39" xfId="0" applyNumberFormat="1" applyFont="1" applyFill="1" applyBorder="1" applyAlignment="1">
      <alignment horizontal="center" vertical="center" wrapText="1"/>
    </xf>
    <xf numFmtId="0" fontId="13" fillId="4" borderId="41" xfId="0" applyNumberFormat="1" applyFont="1" applyFill="1" applyBorder="1" applyAlignment="1">
      <alignment horizontal="center" vertical="center" wrapText="1"/>
    </xf>
    <xf numFmtId="0" fontId="13" fillId="4" borderId="40" xfId="0" applyNumberFormat="1" applyFont="1" applyFill="1" applyBorder="1" applyAlignment="1">
      <alignment horizontal="center" vertical="center" wrapText="1"/>
    </xf>
    <xf numFmtId="0" fontId="4" fillId="2" borderId="85" xfId="0" applyNumberFormat="1" applyFont="1" applyFill="1" applyBorder="1" applyAlignment="1"/>
    <xf numFmtId="0" fontId="4" fillId="2" borderId="86" xfId="0" applyNumberFormat="1" applyFont="1" applyFill="1" applyBorder="1" applyAlignment="1"/>
    <xf numFmtId="0" fontId="4" fillId="2" borderId="87" xfId="0" applyNumberFormat="1" applyFont="1" applyFill="1" applyBorder="1" applyAlignment="1"/>
    <xf numFmtId="0" fontId="14" fillId="4" borderId="45" xfId="0" applyNumberFormat="1" applyFont="1" applyFill="1" applyBorder="1" applyAlignment="1"/>
    <xf numFmtId="0" fontId="14" fillId="4" borderId="46" xfId="0" applyNumberFormat="1" applyFont="1" applyFill="1" applyBorder="1" applyAlignment="1"/>
    <xf numFmtId="0" fontId="13" fillId="4" borderId="34" xfId="0" applyNumberFormat="1" applyFont="1" applyFill="1" applyBorder="1" applyAlignment="1">
      <alignment horizontal="left" vertical="top"/>
    </xf>
    <xf numFmtId="0" fontId="13" fillId="4" borderId="35" xfId="0" applyNumberFormat="1" applyFont="1" applyFill="1" applyBorder="1" applyAlignment="1">
      <alignment horizontal="left" vertical="top"/>
    </xf>
    <xf numFmtId="0" fontId="13" fillId="4" borderId="37" xfId="0" applyNumberFormat="1" applyFont="1" applyFill="1" applyBorder="1" applyAlignment="1">
      <alignment horizontal="left" vertical="top"/>
    </xf>
    <xf numFmtId="0" fontId="13" fillId="4" borderId="38" xfId="0" applyNumberFormat="1" applyFont="1" applyFill="1" applyBorder="1" applyAlignment="1">
      <alignment horizontal="left" vertical="top"/>
    </xf>
    <xf numFmtId="0" fontId="13" fillId="4" borderId="39" xfId="0" applyNumberFormat="1" applyFont="1" applyFill="1" applyBorder="1" applyAlignment="1">
      <alignment horizontal="left" vertical="top"/>
    </xf>
    <xf numFmtId="0" fontId="13" fillId="4" borderId="40" xfId="0" applyNumberFormat="1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FFFFFF"/>
      <rgbColor rgb="00C0C0C0"/>
      <rgbColor rgb="00969696"/>
      <rgbColor rgb="00FCF30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619125</xdr:colOff>
      <xdr:row>1</xdr:row>
      <xdr:rowOff>276225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19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K56"/>
  <sheetViews>
    <sheetView showGridLines="0" tabSelected="1" topLeftCell="A20" workbookViewId="0">
      <selection activeCell="A56" sqref="A56"/>
    </sheetView>
  </sheetViews>
  <sheetFormatPr baseColWidth="10" defaultColWidth="8.85546875" defaultRowHeight="20" customHeight="1" x14ac:dyDescent="0"/>
  <cols>
    <col min="1" max="1" width="10.5703125" style="1" customWidth="1"/>
    <col min="2" max="4" width="15.5703125" style="1" customWidth="1"/>
    <col min="5" max="9" width="4.85546875" style="1" customWidth="1"/>
    <col min="10" max="10" width="5.140625" style="1" customWidth="1"/>
    <col min="11" max="11" width="9.140625" style="1" customWidth="1"/>
    <col min="12" max="256" width="10.140625" customWidth="1"/>
  </cols>
  <sheetData>
    <row r="1" spans="1:11" ht="6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5" customHeight="1">
      <c r="A3" s="102" t="s">
        <v>29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25" customHeight="1">
      <c r="A5" s="4" t="s">
        <v>22</v>
      </c>
      <c r="B5" s="3"/>
      <c r="C5" s="3"/>
      <c r="D5" s="5" t="s">
        <v>0</v>
      </c>
      <c r="E5" s="3"/>
      <c r="F5" s="3"/>
      <c r="G5" s="3"/>
      <c r="H5" s="3"/>
      <c r="I5" s="3"/>
      <c r="J5" s="3"/>
      <c r="K5" s="3"/>
    </row>
    <row r="6" spans="1:11" ht="15" customHeight="1">
      <c r="A6" s="3"/>
      <c r="B6" s="3"/>
      <c r="C6" s="2"/>
      <c r="D6" s="3"/>
      <c r="E6" s="3"/>
      <c r="F6" s="3"/>
      <c r="G6" s="3"/>
      <c r="H6" s="3"/>
      <c r="I6" s="3"/>
      <c r="J6" s="3"/>
      <c r="K6" s="3"/>
    </row>
    <row r="7" spans="1:11" ht="20.25" customHeight="1">
      <c r="A7" s="6" t="s">
        <v>1</v>
      </c>
      <c r="B7" s="3"/>
      <c r="C7" s="7">
        <v>1</v>
      </c>
      <c r="D7" s="7" t="s">
        <v>27</v>
      </c>
      <c r="E7" s="3"/>
      <c r="F7" s="3"/>
      <c r="G7" s="3"/>
      <c r="H7" s="3"/>
      <c r="I7" s="3"/>
      <c r="J7" s="3"/>
      <c r="K7" s="3"/>
    </row>
    <row r="8" spans="1:11" ht="15.75" customHeight="1">
      <c r="A8" s="3"/>
      <c r="B8" s="3"/>
      <c r="C8" s="7">
        <v>2</v>
      </c>
      <c r="D8" s="7" t="s">
        <v>24</v>
      </c>
      <c r="E8" s="3"/>
      <c r="F8" s="3"/>
      <c r="G8" s="3"/>
      <c r="H8" s="3"/>
      <c r="I8" s="3"/>
      <c r="J8" s="3"/>
      <c r="K8" s="3"/>
    </row>
    <row r="9" spans="1:11" ht="18" customHeight="1">
      <c r="A9" s="8"/>
      <c r="B9" s="3"/>
      <c r="C9" s="7">
        <v>3</v>
      </c>
      <c r="D9" s="7" t="s">
        <v>23</v>
      </c>
      <c r="E9" s="3"/>
      <c r="F9" s="3"/>
      <c r="G9" s="3"/>
      <c r="H9" s="3"/>
      <c r="I9" s="3"/>
      <c r="J9" s="3"/>
      <c r="K9" s="3"/>
    </row>
    <row r="10" spans="1:11" ht="15.75" customHeight="1">
      <c r="A10" s="3"/>
      <c r="B10" s="3"/>
      <c r="C10" s="7">
        <v>4</v>
      </c>
      <c r="D10" s="7" t="s">
        <v>25</v>
      </c>
      <c r="E10" s="3"/>
      <c r="F10" s="3"/>
      <c r="G10" s="3"/>
      <c r="H10" s="3"/>
      <c r="I10" s="3"/>
      <c r="J10" s="3"/>
      <c r="K10" s="3"/>
    </row>
    <row r="11" spans="1:11" ht="15.75" customHeight="1">
      <c r="A11" s="3"/>
      <c r="B11" s="3"/>
      <c r="C11" s="7">
        <v>5</v>
      </c>
      <c r="D11" s="7" t="s">
        <v>26</v>
      </c>
      <c r="E11" s="3"/>
      <c r="F11" s="3"/>
      <c r="G11" s="3"/>
      <c r="H11" s="3"/>
      <c r="I11" s="3"/>
      <c r="J11" s="3"/>
      <c r="K11" s="3"/>
    </row>
    <row r="12" spans="1:11" ht="18" customHeight="1">
      <c r="A12" s="9"/>
      <c r="B12" s="9"/>
      <c r="C12" s="10"/>
      <c r="D12" s="9"/>
      <c r="E12" s="9"/>
      <c r="F12" s="9"/>
      <c r="G12" s="9"/>
      <c r="H12" s="9"/>
      <c r="I12" s="3"/>
      <c r="J12" s="9"/>
      <c r="K12" s="3"/>
    </row>
    <row r="13" spans="1:11" ht="15" customHeight="1">
      <c r="A13" s="3" t="s">
        <v>2</v>
      </c>
      <c r="B13" s="3" t="s">
        <v>3</v>
      </c>
      <c r="C13" s="2"/>
      <c r="D13" s="3"/>
      <c r="E13" s="3"/>
      <c r="F13" s="3"/>
      <c r="G13" s="3"/>
      <c r="H13" s="3"/>
      <c r="I13" s="3"/>
      <c r="J13" s="3"/>
      <c r="K13" s="3"/>
    </row>
    <row r="14" spans="1:11" ht="15" customHeight="1">
      <c r="A14" s="3"/>
      <c r="B14" s="3" t="s">
        <v>49</v>
      </c>
      <c r="C14" s="2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3"/>
      <c r="B15" s="3" t="s">
        <v>4</v>
      </c>
      <c r="C15" s="2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3"/>
      <c r="B16" s="11" t="s">
        <v>5</v>
      </c>
      <c r="C16" s="2"/>
      <c r="D16" s="3"/>
      <c r="E16" s="3"/>
      <c r="F16" s="3"/>
      <c r="G16" s="3"/>
      <c r="H16" s="3"/>
      <c r="I16" s="3"/>
      <c r="J16" s="3"/>
      <c r="K16" s="3"/>
    </row>
    <row r="17" spans="1:11" ht="15" customHeight="1">
      <c r="A17" s="3"/>
      <c r="B17" s="12"/>
      <c r="C17" s="2"/>
      <c r="D17" s="13"/>
      <c r="E17" s="13"/>
      <c r="F17" s="3"/>
      <c r="G17" s="3"/>
      <c r="H17" s="3"/>
      <c r="I17" s="3"/>
      <c r="J17" s="3"/>
      <c r="K17" s="3"/>
    </row>
    <row r="18" spans="1:11" ht="15" customHeight="1">
      <c r="A18" s="3"/>
      <c r="B18" s="3"/>
      <c r="C18" s="13"/>
      <c r="D18" s="13"/>
      <c r="E18" s="3"/>
      <c r="F18" s="3"/>
      <c r="G18" s="3"/>
      <c r="H18" s="3"/>
      <c r="I18" s="3"/>
      <c r="J18" s="3"/>
      <c r="K18" s="3"/>
    </row>
    <row r="19" spans="1:11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8" customHeight="1">
      <c r="A20" s="9" t="s">
        <v>6</v>
      </c>
      <c r="B20" s="14" t="s">
        <v>30</v>
      </c>
      <c r="C20" s="9"/>
      <c r="D20" s="9"/>
      <c r="E20" s="9"/>
      <c r="F20" s="9"/>
      <c r="G20" s="7"/>
      <c r="H20" s="7"/>
      <c r="I20" s="3"/>
      <c r="J20" s="9"/>
      <c r="K20" s="3"/>
    </row>
    <row r="21" spans="1:11" ht="18" customHeight="1">
      <c r="A21" s="9"/>
      <c r="B21" s="14" t="s">
        <v>44</v>
      </c>
      <c r="C21" s="9"/>
      <c r="D21" s="8"/>
      <c r="E21" s="8"/>
      <c r="F21" s="8"/>
      <c r="G21" s="7"/>
      <c r="H21" s="7"/>
      <c r="I21" s="3"/>
      <c r="J21" s="9"/>
      <c r="K21" s="3"/>
    </row>
    <row r="22" spans="1:11" ht="18" customHeight="1">
      <c r="A22" s="3"/>
      <c r="B22" s="14" t="s">
        <v>43</v>
      </c>
      <c r="C22" s="3"/>
      <c r="D22" s="3"/>
      <c r="E22" s="3"/>
      <c r="F22" s="3"/>
      <c r="G22" s="3"/>
      <c r="H22" s="3"/>
      <c r="I22" s="3"/>
      <c r="J22" s="9"/>
      <c r="K22" s="3"/>
    </row>
    <row r="23" spans="1:11" ht="15" customHeight="1">
      <c r="A23" s="3"/>
      <c r="B23" s="14" t="s">
        <v>45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>
      <c r="A24" s="3"/>
      <c r="B24" s="11"/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>
      <c r="A25" s="9" t="s">
        <v>28</v>
      </c>
      <c r="B25" s="9"/>
      <c r="C25" s="10"/>
      <c r="D25" s="9" t="s">
        <v>31</v>
      </c>
      <c r="E25" s="9"/>
      <c r="F25" s="9" t="s">
        <v>32</v>
      </c>
      <c r="G25" s="9"/>
      <c r="H25" s="9"/>
      <c r="I25" s="3"/>
      <c r="J25" s="3"/>
      <c r="K25" s="3"/>
    </row>
    <row r="26" spans="1:11" ht="15.75" customHeight="1">
      <c r="A26" s="9"/>
      <c r="B26" s="9"/>
      <c r="C26" s="10"/>
      <c r="D26" s="9"/>
      <c r="E26" s="9"/>
      <c r="F26" s="9"/>
      <c r="G26" s="9"/>
      <c r="H26" s="9"/>
      <c r="I26" s="3"/>
      <c r="J26" s="3"/>
      <c r="K26" s="3"/>
    </row>
    <row r="27" spans="1:11" ht="15.75" customHeight="1">
      <c r="A27" s="3"/>
      <c r="B27" s="3"/>
      <c r="C27" s="3"/>
      <c r="D27" s="7"/>
      <c r="E27" s="3"/>
      <c r="F27" s="7"/>
      <c r="G27" s="3"/>
      <c r="H27" s="3"/>
      <c r="I27" s="3"/>
      <c r="J27" s="3"/>
      <c r="K27" s="3"/>
    </row>
    <row r="28" spans="1:11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"/>
    </row>
    <row r="30" spans="1:11" ht="16.5" customHeight="1">
      <c r="A30" s="16" t="s">
        <v>7</v>
      </c>
      <c r="B30" s="16" t="s">
        <v>8</v>
      </c>
      <c r="C30" s="16" t="s">
        <v>9</v>
      </c>
      <c r="D30" s="16" t="s">
        <v>10</v>
      </c>
      <c r="E30" s="103" t="s">
        <v>11</v>
      </c>
      <c r="F30" s="103"/>
      <c r="G30" s="103" t="s">
        <v>12</v>
      </c>
      <c r="H30" s="103"/>
      <c r="I30" s="103"/>
      <c r="J30" s="103"/>
      <c r="K30" s="17"/>
    </row>
    <row r="31" spans="1:11" ht="16.5" customHeight="1">
      <c r="A31" s="18">
        <v>1</v>
      </c>
      <c r="B31" s="19">
        <v>1</v>
      </c>
      <c r="C31" s="20">
        <v>2</v>
      </c>
      <c r="D31" s="21">
        <v>5</v>
      </c>
      <c r="E31" s="22"/>
      <c r="F31" s="23"/>
      <c r="G31" s="23"/>
      <c r="H31" s="24"/>
      <c r="I31" s="22"/>
      <c r="J31" s="24"/>
      <c r="K31" s="17"/>
    </row>
    <row r="32" spans="1:11" ht="16.5" customHeight="1">
      <c r="A32" s="25" t="s">
        <v>33</v>
      </c>
      <c r="B32" s="26" t="str">
        <f>D7</f>
        <v>Diepoldsau1</v>
      </c>
      <c r="C32" s="27" t="str">
        <f>D8</f>
        <v>Diepoldsau2</v>
      </c>
      <c r="D32" s="28" t="str">
        <f>D11</f>
        <v>Jona</v>
      </c>
      <c r="E32" s="29"/>
      <c r="F32" s="30"/>
      <c r="G32" s="31"/>
      <c r="H32" s="32"/>
      <c r="I32" s="31"/>
      <c r="J32" s="29"/>
      <c r="K32" s="17"/>
    </row>
    <row r="33" spans="1:11" ht="15.75" customHeight="1">
      <c r="A33" s="33">
        <v>2</v>
      </c>
      <c r="B33" s="34">
        <v>3</v>
      </c>
      <c r="C33" s="35">
        <v>4</v>
      </c>
      <c r="D33" s="36">
        <v>1</v>
      </c>
      <c r="E33" s="37"/>
      <c r="F33" s="38"/>
      <c r="G33" s="38"/>
      <c r="H33" s="39"/>
      <c r="I33" s="37"/>
      <c r="J33" s="39"/>
      <c r="K33" s="17"/>
    </row>
    <row r="34" spans="1:11" ht="16.5" customHeight="1">
      <c r="A34" s="25" t="s">
        <v>34</v>
      </c>
      <c r="B34" s="26" t="str">
        <f>D9</f>
        <v>Widnau1</v>
      </c>
      <c r="C34" s="27" t="str">
        <f>D10</f>
        <v>Widnau 2</v>
      </c>
      <c r="D34" s="28" t="str">
        <f>D7</f>
        <v>Diepoldsau1</v>
      </c>
      <c r="E34" s="29"/>
      <c r="F34" s="32"/>
      <c r="G34" s="31"/>
      <c r="H34" s="32"/>
      <c r="I34" s="31"/>
      <c r="J34" s="29"/>
      <c r="K34" s="17"/>
    </row>
    <row r="35" spans="1:11" ht="15.75" customHeight="1">
      <c r="A35" s="33">
        <v>3</v>
      </c>
      <c r="B35" s="34">
        <v>1</v>
      </c>
      <c r="C35" s="35">
        <v>5</v>
      </c>
      <c r="D35" s="36">
        <v>3</v>
      </c>
      <c r="E35" s="37"/>
      <c r="F35" s="38"/>
      <c r="G35" s="38"/>
      <c r="H35" s="39"/>
      <c r="I35" s="37"/>
      <c r="J35" s="39"/>
      <c r="K35" s="17"/>
    </row>
    <row r="36" spans="1:11" ht="16.5" customHeight="1">
      <c r="A36" s="25" t="s">
        <v>35</v>
      </c>
      <c r="B36" s="26" t="str">
        <f>D7</f>
        <v>Diepoldsau1</v>
      </c>
      <c r="C36" s="27" t="str">
        <f>D11</f>
        <v>Jona</v>
      </c>
      <c r="D36" s="28" t="str">
        <f>D9</f>
        <v>Widnau1</v>
      </c>
      <c r="E36" s="29"/>
      <c r="F36" s="32"/>
      <c r="G36" s="31"/>
      <c r="H36" s="32"/>
      <c r="I36" s="31"/>
      <c r="J36" s="29"/>
      <c r="K36" s="17"/>
    </row>
    <row r="37" spans="1:11" ht="15.75" customHeight="1">
      <c r="A37" s="33">
        <v>4</v>
      </c>
      <c r="B37" s="34">
        <v>2</v>
      </c>
      <c r="C37" s="35">
        <v>3</v>
      </c>
      <c r="D37" s="36">
        <v>1</v>
      </c>
      <c r="E37" s="37"/>
      <c r="F37" s="38"/>
      <c r="G37" s="38"/>
      <c r="H37" s="39"/>
      <c r="I37" s="37"/>
      <c r="J37" s="39"/>
      <c r="K37" s="17"/>
    </row>
    <row r="38" spans="1:11" ht="16.5" customHeight="1">
      <c r="A38" s="25" t="s">
        <v>36</v>
      </c>
      <c r="B38" s="26" t="str">
        <f>D8</f>
        <v>Diepoldsau2</v>
      </c>
      <c r="C38" s="27" t="str">
        <f>D9</f>
        <v>Widnau1</v>
      </c>
      <c r="D38" s="28" t="str">
        <f>D7</f>
        <v>Diepoldsau1</v>
      </c>
      <c r="E38" s="29"/>
      <c r="F38" s="32"/>
      <c r="G38" s="31"/>
      <c r="H38" s="32"/>
      <c r="I38" s="31"/>
      <c r="J38" s="29"/>
      <c r="K38" s="17"/>
    </row>
    <row r="39" spans="1:11" ht="15.75" customHeight="1">
      <c r="A39" s="33">
        <v>5</v>
      </c>
      <c r="B39" s="34">
        <v>4</v>
      </c>
      <c r="C39" s="35">
        <v>5</v>
      </c>
      <c r="D39" s="36">
        <v>2</v>
      </c>
      <c r="E39" s="37"/>
      <c r="F39" s="38"/>
      <c r="G39" s="38"/>
      <c r="H39" s="39"/>
      <c r="I39" s="37"/>
      <c r="J39" s="39"/>
      <c r="K39" s="17"/>
    </row>
    <row r="40" spans="1:11" ht="16.5" customHeight="1">
      <c r="A40" s="25" t="s">
        <v>37</v>
      </c>
      <c r="B40" s="26" t="str">
        <f>D10</f>
        <v>Widnau 2</v>
      </c>
      <c r="C40" s="27" t="str">
        <f>D11</f>
        <v>Jona</v>
      </c>
      <c r="D40" s="28" t="str">
        <f>D8</f>
        <v>Diepoldsau2</v>
      </c>
      <c r="E40" s="29"/>
      <c r="F40" s="32"/>
      <c r="G40" s="31"/>
      <c r="H40" s="32"/>
      <c r="I40" s="31"/>
      <c r="J40" s="29"/>
      <c r="K40" s="17"/>
    </row>
    <row r="41" spans="1:11" ht="15.75" customHeight="1">
      <c r="A41" s="33">
        <v>6</v>
      </c>
      <c r="B41" s="34">
        <v>1</v>
      </c>
      <c r="C41" s="35">
        <v>3</v>
      </c>
      <c r="D41" s="36">
        <v>4</v>
      </c>
      <c r="E41" s="37"/>
      <c r="F41" s="38"/>
      <c r="G41" s="38"/>
      <c r="H41" s="39"/>
      <c r="I41" s="37"/>
      <c r="J41" s="39"/>
      <c r="K41" s="17"/>
    </row>
    <row r="42" spans="1:11" ht="16.5" customHeight="1">
      <c r="A42" s="25" t="s">
        <v>38</v>
      </c>
      <c r="B42" s="26" t="str">
        <f>D7</f>
        <v>Diepoldsau1</v>
      </c>
      <c r="C42" s="27" t="str">
        <f>D9</f>
        <v>Widnau1</v>
      </c>
      <c r="D42" s="28" t="str">
        <f>D10</f>
        <v>Widnau 2</v>
      </c>
      <c r="E42" s="29"/>
      <c r="F42" s="32"/>
      <c r="G42" s="31"/>
      <c r="H42" s="32"/>
      <c r="I42" s="31"/>
      <c r="J42" s="29"/>
      <c r="K42" s="17"/>
    </row>
    <row r="43" spans="1:11" ht="15.75" customHeight="1">
      <c r="A43" s="33">
        <v>7</v>
      </c>
      <c r="B43" s="34">
        <v>2</v>
      </c>
      <c r="C43" s="35">
        <v>5</v>
      </c>
      <c r="D43" s="36">
        <v>3</v>
      </c>
      <c r="E43" s="37"/>
      <c r="F43" s="38"/>
      <c r="G43" s="38"/>
      <c r="H43" s="39"/>
      <c r="I43" s="37"/>
      <c r="J43" s="39"/>
      <c r="K43" s="17"/>
    </row>
    <row r="44" spans="1:11" ht="16.5" customHeight="1">
      <c r="A44" s="25" t="s">
        <v>39</v>
      </c>
      <c r="B44" s="26" t="str">
        <f>D8</f>
        <v>Diepoldsau2</v>
      </c>
      <c r="C44" s="27" t="str">
        <f>D11</f>
        <v>Jona</v>
      </c>
      <c r="D44" s="28" t="str">
        <f>D9</f>
        <v>Widnau1</v>
      </c>
      <c r="E44" s="29"/>
      <c r="F44" s="32"/>
      <c r="G44" s="31"/>
      <c r="H44" s="32"/>
      <c r="I44" s="31"/>
      <c r="J44" s="29"/>
      <c r="K44" s="17"/>
    </row>
    <row r="45" spans="1:11" ht="15.75" customHeight="1">
      <c r="A45" s="33">
        <v>8</v>
      </c>
      <c r="B45" s="34">
        <v>1</v>
      </c>
      <c r="C45" s="35">
        <v>4</v>
      </c>
      <c r="D45" s="36">
        <v>2</v>
      </c>
      <c r="E45" s="37"/>
      <c r="F45" s="38"/>
      <c r="G45" s="38"/>
      <c r="H45" s="39"/>
      <c r="I45" s="37"/>
      <c r="J45" s="39"/>
      <c r="K45" s="17"/>
    </row>
    <row r="46" spans="1:11" ht="16.5" customHeight="1">
      <c r="A46" s="25" t="s">
        <v>40</v>
      </c>
      <c r="B46" s="26" t="str">
        <f>D7</f>
        <v>Diepoldsau1</v>
      </c>
      <c r="C46" s="27" t="str">
        <f>D10</f>
        <v>Widnau 2</v>
      </c>
      <c r="D46" s="28" t="str">
        <f>D8</f>
        <v>Diepoldsau2</v>
      </c>
      <c r="E46" s="29"/>
      <c r="F46" s="32"/>
      <c r="G46" s="31"/>
      <c r="H46" s="32"/>
      <c r="I46" s="31"/>
      <c r="J46" s="29"/>
      <c r="K46" s="17"/>
    </row>
    <row r="47" spans="1:11" ht="15.75" customHeight="1">
      <c r="A47" s="33">
        <v>9</v>
      </c>
      <c r="B47" s="34">
        <v>3</v>
      </c>
      <c r="C47" s="35">
        <v>5</v>
      </c>
      <c r="D47" s="36">
        <v>4</v>
      </c>
      <c r="E47" s="37"/>
      <c r="F47" s="38"/>
      <c r="G47" s="38"/>
      <c r="H47" s="39"/>
      <c r="I47" s="37"/>
      <c r="J47" s="39"/>
      <c r="K47" s="17"/>
    </row>
    <row r="48" spans="1:11" ht="16.5" customHeight="1">
      <c r="A48" s="25" t="s">
        <v>41</v>
      </c>
      <c r="B48" s="26" t="str">
        <f>D9</f>
        <v>Widnau1</v>
      </c>
      <c r="C48" s="27" t="str">
        <f>D11</f>
        <v>Jona</v>
      </c>
      <c r="D48" s="28" t="str">
        <f>D10</f>
        <v>Widnau 2</v>
      </c>
      <c r="E48" s="29"/>
      <c r="F48" s="32"/>
      <c r="G48" s="31"/>
      <c r="H48" s="32"/>
      <c r="I48" s="31"/>
      <c r="J48" s="29"/>
      <c r="K48" s="17"/>
    </row>
    <row r="49" spans="1:11" ht="15.75" customHeight="1">
      <c r="A49" s="33">
        <v>10</v>
      </c>
      <c r="B49" s="34">
        <v>2</v>
      </c>
      <c r="C49" s="35">
        <v>4</v>
      </c>
      <c r="D49" s="36">
        <v>5</v>
      </c>
      <c r="E49" s="37"/>
      <c r="F49" s="38"/>
      <c r="G49" s="38"/>
      <c r="H49" s="39"/>
      <c r="I49" s="37"/>
      <c r="J49" s="39"/>
      <c r="K49" s="17"/>
    </row>
    <row r="50" spans="1:11" ht="16.5" customHeight="1">
      <c r="A50" s="25" t="s">
        <v>42</v>
      </c>
      <c r="B50" s="40" t="str">
        <f>D8</f>
        <v>Diepoldsau2</v>
      </c>
      <c r="C50" s="41" t="str">
        <f>D10</f>
        <v>Widnau 2</v>
      </c>
      <c r="D50" s="42" t="str">
        <f>D11</f>
        <v>Jona</v>
      </c>
      <c r="E50" s="43"/>
      <c r="F50" s="44"/>
      <c r="G50" s="45"/>
      <c r="H50" s="44"/>
      <c r="I50" s="45"/>
      <c r="J50" s="43"/>
      <c r="K50" s="17"/>
    </row>
    <row r="51" spans="1:11" ht="15" customHeight="1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3"/>
    </row>
    <row r="52" spans="1:11" ht="15" customHeight="1">
      <c r="A52" s="3" t="s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 customHeight="1">
      <c r="A54" s="3" t="s">
        <v>47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 customHeight="1">
      <c r="A55" s="3" t="s">
        <v>48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4">
    <mergeCell ref="A3:K3"/>
    <mergeCell ref="E30:F30"/>
    <mergeCell ref="G30:H30"/>
    <mergeCell ref="I30:J30"/>
  </mergeCells>
  <pageMargins left="0.75" right="0.75" top="1" bottom="1" header="0.4921259880065918" footer="0.4921259880065918"/>
  <pageSetup paperSize="0" scale="71" orientation="portrait" useFirstPageNumber="1" horizontalDpi="0" verticalDpi="0" copies="0"/>
  <headerFooter alignWithMargins="0">
    <oddHeader>&amp;L_x000D_</oddHeader>
    <oddFooter>&amp;C_x000D_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D25"/>
  <sheetViews>
    <sheetView showGridLines="0" workbookViewId="0"/>
  </sheetViews>
  <sheetFormatPr baseColWidth="10" defaultColWidth="8.85546875" defaultRowHeight="20" customHeight="1" x14ac:dyDescent="0"/>
  <cols>
    <col min="1" max="1" width="24.5703125" style="1" customWidth="1"/>
    <col min="2" max="2" width="6.85546875" style="1" customWidth="1"/>
    <col min="3" max="24" width="6" style="1" customWidth="1"/>
    <col min="25" max="25" width="3.85546875" style="1" customWidth="1"/>
    <col min="26" max="28" width="6" style="1" customWidth="1"/>
    <col min="29" max="29" width="3.85546875" style="1" customWidth="1"/>
    <col min="30" max="30" width="6" style="1" customWidth="1"/>
    <col min="31" max="256" width="10.140625" customWidth="1"/>
  </cols>
  <sheetData>
    <row r="1" spans="1:30" ht="20" customHeight="1">
      <c r="A1" s="139" t="s">
        <v>14</v>
      </c>
      <c r="B1" s="140"/>
      <c r="C1" s="125" t="str">
        <f>A5</f>
        <v>Diepoldsau1</v>
      </c>
      <c r="D1" s="126"/>
      <c r="E1" s="126"/>
      <c r="F1" s="127"/>
      <c r="G1" s="125" t="str">
        <f>A8</f>
        <v>Diepoldsau2</v>
      </c>
      <c r="H1" s="126"/>
      <c r="I1" s="126"/>
      <c r="J1" s="127"/>
      <c r="K1" s="125" t="str">
        <f>A11</f>
        <v>Widnau1</v>
      </c>
      <c r="L1" s="126"/>
      <c r="M1" s="126"/>
      <c r="N1" s="127"/>
      <c r="O1" s="125" t="str">
        <f>A14</f>
        <v>Widnau 2</v>
      </c>
      <c r="P1" s="126"/>
      <c r="Q1" s="126"/>
      <c r="R1" s="127"/>
      <c r="S1" s="125" t="str">
        <f>A17</f>
        <v>Jona</v>
      </c>
      <c r="T1" s="126"/>
      <c r="U1" s="126"/>
      <c r="V1" s="127"/>
      <c r="W1" s="110"/>
      <c r="X1" s="111"/>
      <c r="Y1" s="111"/>
      <c r="Z1" s="112"/>
      <c r="AA1" s="110"/>
      <c r="AB1" s="111"/>
      <c r="AC1" s="111"/>
      <c r="AD1" s="112"/>
    </row>
    <row r="2" spans="1:30" ht="20" customHeight="1">
      <c r="A2" s="141"/>
      <c r="B2" s="142"/>
      <c r="C2" s="128"/>
      <c r="D2" s="129"/>
      <c r="E2" s="129"/>
      <c r="F2" s="130"/>
      <c r="G2" s="128"/>
      <c r="H2" s="129"/>
      <c r="I2" s="129"/>
      <c r="J2" s="130"/>
      <c r="K2" s="128"/>
      <c r="L2" s="129"/>
      <c r="M2" s="129"/>
      <c r="N2" s="130"/>
      <c r="O2" s="128"/>
      <c r="P2" s="129"/>
      <c r="Q2" s="129"/>
      <c r="R2" s="130"/>
      <c r="S2" s="128"/>
      <c r="T2" s="129"/>
      <c r="U2" s="129"/>
      <c r="V2" s="130"/>
      <c r="W2" s="113"/>
      <c r="X2" s="114"/>
      <c r="Y2" s="114"/>
      <c r="Z2" s="115"/>
      <c r="AA2" s="119"/>
      <c r="AB2" s="120"/>
      <c r="AC2" s="120"/>
      <c r="AD2" s="121"/>
    </row>
    <row r="3" spans="1:30" ht="19.5" customHeight="1">
      <c r="A3" s="143"/>
      <c r="B3" s="144"/>
      <c r="C3" s="131"/>
      <c r="D3" s="132"/>
      <c r="E3" s="132"/>
      <c r="F3" s="133"/>
      <c r="G3" s="131"/>
      <c r="H3" s="132"/>
      <c r="I3" s="132"/>
      <c r="J3" s="133"/>
      <c r="K3" s="131"/>
      <c r="L3" s="132"/>
      <c r="M3" s="132"/>
      <c r="N3" s="133"/>
      <c r="O3" s="131"/>
      <c r="P3" s="132"/>
      <c r="Q3" s="132"/>
      <c r="R3" s="133"/>
      <c r="S3" s="131"/>
      <c r="T3" s="132"/>
      <c r="U3" s="132"/>
      <c r="V3" s="133"/>
      <c r="W3" s="116"/>
      <c r="X3" s="117"/>
      <c r="Y3" s="117"/>
      <c r="Z3" s="118"/>
      <c r="AA3" s="122"/>
      <c r="AB3" s="123"/>
      <c r="AC3" s="123"/>
      <c r="AD3" s="124"/>
    </row>
    <row r="4" spans="1:30" ht="20" customHeight="1">
      <c r="A4" s="137"/>
      <c r="B4" s="138"/>
      <c r="C4" s="48" t="str">
        <f>A5</f>
        <v>Diepoldsau1</v>
      </c>
      <c r="D4" s="48" t="s">
        <v>15</v>
      </c>
      <c r="E4" s="49" t="s">
        <v>16</v>
      </c>
      <c r="F4" s="48" t="s">
        <v>17</v>
      </c>
      <c r="G4" s="48" t="s">
        <v>18</v>
      </c>
      <c r="H4" s="48" t="s">
        <v>15</v>
      </c>
      <c r="I4" s="49" t="s">
        <v>16</v>
      </c>
      <c r="J4" s="48" t="s">
        <v>17</v>
      </c>
      <c r="K4" s="48" t="s">
        <v>18</v>
      </c>
      <c r="L4" s="48" t="s">
        <v>15</v>
      </c>
      <c r="M4" s="49" t="s">
        <v>16</v>
      </c>
      <c r="N4" s="48" t="s">
        <v>17</v>
      </c>
      <c r="O4" s="48" t="s">
        <v>18</v>
      </c>
      <c r="P4" s="48" t="s">
        <v>15</v>
      </c>
      <c r="Q4" s="49" t="s">
        <v>16</v>
      </c>
      <c r="R4" s="48" t="s">
        <v>17</v>
      </c>
      <c r="S4" s="48" t="s">
        <v>18</v>
      </c>
      <c r="T4" s="48" t="s">
        <v>15</v>
      </c>
      <c r="U4" s="49" t="s">
        <v>16</v>
      </c>
      <c r="V4" s="48" t="s">
        <v>17</v>
      </c>
      <c r="W4" s="48" t="s">
        <v>18</v>
      </c>
      <c r="X4" s="48" t="s">
        <v>15</v>
      </c>
      <c r="Y4" s="49" t="s">
        <v>16</v>
      </c>
      <c r="Z4" s="48" t="s">
        <v>19</v>
      </c>
      <c r="AA4" s="48" t="s">
        <v>18</v>
      </c>
      <c r="AB4" s="48" t="s">
        <v>15</v>
      </c>
      <c r="AC4" s="49" t="s">
        <v>16</v>
      </c>
      <c r="AD4" s="48" t="s">
        <v>19</v>
      </c>
    </row>
    <row r="5" spans="1:30" ht="45" customHeight="1">
      <c r="A5" s="104" t="str">
        <f>'Halle 5er Gruppe - Tabelle 1 - '!D7</f>
        <v>Diepoldsau1</v>
      </c>
      <c r="B5" s="50" t="s">
        <v>11</v>
      </c>
      <c r="C5" s="51"/>
      <c r="D5" s="52"/>
      <c r="E5" s="52"/>
      <c r="F5" s="53"/>
      <c r="G5" s="54">
        <f>D8</f>
        <v>0</v>
      </c>
      <c r="H5" s="55">
        <f>C8</f>
        <v>0</v>
      </c>
      <c r="I5" s="56">
        <f>SUM(G5-H5)</f>
        <v>0</v>
      </c>
      <c r="J5" s="57">
        <f>IF(I5&gt;0,2,IF(I5&lt;0,0,IF(G5+H5&gt;0,1,0)))</f>
        <v>0</v>
      </c>
      <c r="K5" s="54">
        <f>D11</f>
        <v>0</v>
      </c>
      <c r="L5" s="55">
        <f>C11</f>
        <v>0</v>
      </c>
      <c r="M5" s="56">
        <f t="shared" ref="M5:M10" si="0">SUM(K5-L5)</f>
        <v>0</v>
      </c>
      <c r="N5" s="57">
        <f t="shared" ref="N5:N10" si="1">IF(M5&gt;0,2,IF(M5&lt;0,0,IF(K5+L5&gt;0,1,0)))</f>
        <v>0</v>
      </c>
      <c r="O5" s="54">
        <f>D14</f>
        <v>0</v>
      </c>
      <c r="P5" s="55">
        <f>C14</f>
        <v>0</v>
      </c>
      <c r="Q5" s="56">
        <f t="shared" ref="Q5:Q12" si="2">SUM(O5-P5)</f>
        <v>0</v>
      </c>
      <c r="R5" s="57">
        <f t="shared" ref="R5:R12" si="3">IF(Q5&gt;0,2,IF(Q5&lt;0,0,IF(O5+P5&gt;0,1,0)))</f>
        <v>0</v>
      </c>
      <c r="S5" s="54">
        <f>D17</f>
        <v>0</v>
      </c>
      <c r="T5" s="55">
        <f>C17</f>
        <v>0</v>
      </c>
      <c r="U5" s="56">
        <f t="shared" ref="U5:U15" si="4">SUM(S5-T5)</f>
        <v>0</v>
      </c>
      <c r="V5" s="58">
        <f t="shared" ref="V5:V15" si="5">IF(U5&gt;0,2,IF(U5&lt;0,0,IF(S5+T5&gt;0,1,0)))</f>
        <v>0</v>
      </c>
      <c r="W5" s="59"/>
      <c r="X5" s="55"/>
      <c r="Y5" s="56">
        <f t="shared" ref="Y5:Y18" si="6">SUM(W5-X5)</f>
        <v>0</v>
      </c>
      <c r="Z5" s="56">
        <f t="shared" ref="Z5:Z18" si="7">IF(Y5&gt;0,2,IF(Y5&lt;0,0,IF(W5+X5&gt;0,1,0)))</f>
        <v>0</v>
      </c>
      <c r="AA5" s="54"/>
      <c r="AB5" s="55"/>
      <c r="AC5" s="56">
        <f t="shared" ref="AC5:AC18" si="8">SUM(AA5-AB5)</f>
        <v>0</v>
      </c>
      <c r="AD5" s="60">
        <f t="shared" ref="AD5:AD18" si="9">IF(AC5&gt;0,2,IF(AC5&lt;0,0,IF(AA5+AB5&gt;0,1,0)))</f>
        <v>0</v>
      </c>
    </row>
    <row r="6" spans="1:30" ht="45" customHeight="1">
      <c r="A6" s="105"/>
      <c r="B6" s="50" t="s">
        <v>12</v>
      </c>
      <c r="C6" s="61"/>
      <c r="D6" s="62"/>
      <c r="E6" s="62"/>
      <c r="F6" s="63"/>
      <c r="G6" s="64">
        <f>D9</f>
        <v>0</v>
      </c>
      <c r="H6" s="65">
        <f>C9</f>
        <v>0</v>
      </c>
      <c r="I6" s="66">
        <f>SUM(G6-H6)</f>
        <v>0</v>
      </c>
      <c r="J6" s="67">
        <f>IF(I6&gt;0,2,IF(I6&lt;0,0,IF(G6+H6&gt;0,1,0)))</f>
        <v>0</v>
      </c>
      <c r="K6" s="64">
        <f>D12</f>
        <v>0</v>
      </c>
      <c r="L6" s="65">
        <f>C12</f>
        <v>0</v>
      </c>
      <c r="M6" s="66">
        <f t="shared" si="0"/>
        <v>0</v>
      </c>
      <c r="N6" s="67">
        <f t="shared" si="1"/>
        <v>0</v>
      </c>
      <c r="O6" s="64">
        <f>D15</f>
        <v>0</v>
      </c>
      <c r="P6" s="65">
        <f>C15</f>
        <v>0</v>
      </c>
      <c r="Q6" s="66">
        <f t="shared" si="2"/>
        <v>0</v>
      </c>
      <c r="R6" s="67">
        <f t="shared" si="3"/>
        <v>0</v>
      </c>
      <c r="S6" s="64">
        <f>D18</f>
        <v>0</v>
      </c>
      <c r="T6" s="65">
        <f>C18</f>
        <v>0</v>
      </c>
      <c r="U6" s="66">
        <f t="shared" si="4"/>
        <v>0</v>
      </c>
      <c r="V6" s="68">
        <f t="shared" si="5"/>
        <v>0</v>
      </c>
      <c r="W6" s="69"/>
      <c r="X6" s="65"/>
      <c r="Y6" s="66">
        <f t="shared" si="6"/>
        <v>0</v>
      </c>
      <c r="Z6" s="66">
        <f t="shared" si="7"/>
        <v>0</v>
      </c>
      <c r="AA6" s="64"/>
      <c r="AB6" s="65"/>
      <c r="AC6" s="66">
        <f t="shared" si="8"/>
        <v>0</v>
      </c>
      <c r="AD6" s="70">
        <f t="shared" si="9"/>
        <v>0</v>
      </c>
    </row>
    <row r="7" spans="1:30" ht="45" customHeight="1">
      <c r="A7" s="106"/>
      <c r="B7" s="50" t="s">
        <v>13</v>
      </c>
      <c r="C7" s="71"/>
      <c r="D7" s="72"/>
      <c r="E7" s="72"/>
      <c r="F7" s="73"/>
      <c r="G7" s="74">
        <f>D10</f>
        <v>0</v>
      </c>
      <c r="H7" s="75">
        <f>C10</f>
        <v>0</v>
      </c>
      <c r="I7" s="76">
        <f>SUM(G7-H7)</f>
        <v>0</v>
      </c>
      <c r="J7" s="77">
        <f>IF(I7&gt;0,2,IF(I7&lt;0,0,IF(G7+H7&gt;0,1,0)))</f>
        <v>0</v>
      </c>
      <c r="K7" s="74">
        <f>D13</f>
        <v>0</v>
      </c>
      <c r="L7" s="75">
        <f>C13</f>
        <v>0</v>
      </c>
      <c r="M7" s="76">
        <f t="shared" si="0"/>
        <v>0</v>
      </c>
      <c r="N7" s="77">
        <f t="shared" si="1"/>
        <v>0</v>
      </c>
      <c r="O7" s="74">
        <f>D16</f>
        <v>0</v>
      </c>
      <c r="P7" s="75">
        <f>C16</f>
        <v>0</v>
      </c>
      <c r="Q7" s="76">
        <f>SUM(O7-P7)</f>
        <v>0</v>
      </c>
      <c r="R7" s="77">
        <f>IF(Q7&gt;0,2,IF(Q7&lt;0,0,IF(O7+P7&gt;0,1,0)))</f>
        <v>0</v>
      </c>
      <c r="S7" s="74">
        <f>D19</f>
        <v>0</v>
      </c>
      <c r="T7" s="75">
        <f>C19</f>
        <v>0</v>
      </c>
      <c r="U7" s="76">
        <f>SUM(S7-T7)</f>
        <v>0</v>
      </c>
      <c r="V7" s="78">
        <f>IF(U7&gt;0,2,IF(U7&lt;0,0,IF(S7+T7&gt;0,1,0)))</f>
        <v>0</v>
      </c>
      <c r="W7" s="79"/>
      <c r="X7" s="75"/>
      <c r="Y7" s="76">
        <f>SUM(W7-X7)</f>
        <v>0</v>
      </c>
      <c r="Z7" s="76">
        <f>IF(Y7&gt;0,2,IF(Y7&lt;0,0,IF(W7+X7&gt;0,1,0)))</f>
        <v>0</v>
      </c>
      <c r="AA7" s="74"/>
      <c r="AB7" s="75"/>
      <c r="AC7" s="76">
        <f>SUM(AA7-AB7)</f>
        <v>0</v>
      </c>
      <c r="AD7" s="80">
        <f>IF(AC7&gt;0,2,IF(AC7&lt;0,0,IF(AA7+AB7&gt;0,1,0)))</f>
        <v>0</v>
      </c>
    </row>
    <row r="8" spans="1:30" ht="45" customHeight="1">
      <c r="A8" s="104" t="str">
        <f>'Halle 5er Gruppe - Tabelle 1 - '!D8</f>
        <v>Diepoldsau2</v>
      </c>
      <c r="B8" s="50" t="s">
        <v>11</v>
      </c>
      <c r="C8" s="54">
        <f>'Halle 5er Gruppe - Tabelle 1 - '!E32</f>
        <v>0</v>
      </c>
      <c r="D8" s="55">
        <f>'Halle 5er Gruppe - Tabelle 1 - '!F32</f>
        <v>0</v>
      </c>
      <c r="E8" s="56">
        <f t="shared" ref="E8:E18" si="10">SUM(C8-D8)</f>
        <v>0</v>
      </c>
      <c r="F8" s="57">
        <f t="shared" ref="F8:F18" si="11">IF(E8&gt;0,2,IF(E8&lt;0,0,IF(C8+D8&gt;0,1,0)))</f>
        <v>0</v>
      </c>
      <c r="G8" s="51"/>
      <c r="H8" s="52"/>
      <c r="I8" s="52"/>
      <c r="J8" s="53"/>
      <c r="K8" s="54">
        <f>H11</f>
        <v>0</v>
      </c>
      <c r="L8" s="55">
        <f>G11</f>
        <v>0</v>
      </c>
      <c r="M8" s="56">
        <f t="shared" si="0"/>
        <v>0</v>
      </c>
      <c r="N8" s="57">
        <f t="shared" si="1"/>
        <v>0</v>
      </c>
      <c r="O8" s="54">
        <f>H14</f>
        <v>0</v>
      </c>
      <c r="P8" s="55">
        <f>G14</f>
        <v>0</v>
      </c>
      <c r="Q8" s="56">
        <f t="shared" si="2"/>
        <v>0</v>
      </c>
      <c r="R8" s="57">
        <f t="shared" si="3"/>
        <v>0</v>
      </c>
      <c r="S8" s="54">
        <f>H17</f>
        <v>0</v>
      </c>
      <c r="T8" s="55">
        <f>G17</f>
        <v>0</v>
      </c>
      <c r="U8" s="56">
        <f t="shared" si="4"/>
        <v>0</v>
      </c>
      <c r="V8" s="58">
        <f t="shared" si="5"/>
        <v>0</v>
      </c>
      <c r="W8" s="59"/>
      <c r="X8" s="55"/>
      <c r="Y8" s="56">
        <f t="shared" si="6"/>
        <v>0</v>
      </c>
      <c r="Z8" s="56">
        <f t="shared" si="7"/>
        <v>0</v>
      </c>
      <c r="AA8" s="54"/>
      <c r="AB8" s="55"/>
      <c r="AC8" s="56">
        <f t="shared" si="8"/>
        <v>0</v>
      </c>
      <c r="AD8" s="60">
        <f t="shared" si="9"/>
        <v>0</v>
      </c>
    </row>
    <row r="9" spans="1:30" ht="45" customHeight="1">
      <c r="A9" s="105"/>
      <c r="B9" s="50" t="s">
        <v>12</v>
      </c>
      <c r="C9" s="64">
        <f>'Halle 5er Gruppe - Tabelle 1 - '!G32</f>
        <v>0</v>
      </c>
      <c r="D9" s="65">
        <f>'Halle 5er Gruppe - Tabelle 1 - '!H32</f>
        <v>0</v>
      </c>
      <c r="E9" s="66">
        <f t="shared" si="10"/>
        <v>0</v>
      </c>
      <c r="F9" s="67">
        <f t="shared" si="11"/>
        <v>0</v>
      </c>
      <c r="G9" s="61"/>
      <c r="H9" s="62"/>
      <c r="I9" s="62"/>
      <c r="J9" s="63"/>
      <c r="K9" s="64">
        <f>H12</f>
        <v>0</v>
      </c>
      <c r="L9" s="65">
        <f>G12</f>
        <v>0</v>
      </c>
      <c r="M9" s="66">
        <f t="shared" si="0"/>
        <v>0</v>
      </c>
      <c r="N9" s="67">
        <f t="shared" si="1"/>
        <v>0</v>
      </c>
      <c r="O9" s="64">
        <f>H15</f>
        <v>0</v>
      </c>
      <c r="P9" s="65">
        <f>G15</f>
        <v>0</v>
      </c>
      <c r="Q9" s="66">
        <f t="shared" si="2"/>
        <v>0</v>
      </c>
      <c r="R9" s="67">
        <f t="shared" si="3"/>
        <v>0</v>
      </c>
      <c r="S9" s="64">
        <f>H18</f>
        <v>0</v>
      </c>
      <c r="T9" s="65">
        <f>G18</f>
        <v>0</v>
      </c>
      <c r="U9" s="66">
        <f t="shared" si="4"/>
        <v>0</v>
      </c>
      <c r="V9" s="68">
        <f t="shared" si="5"/>
        <v>0</v>
      </c>
      <c r="W9" s="69"/>
      <c r="X9" s="65"/>
      <c r="Y9" s="66">
        <f t="shared" si="6"/>
        <v>0</v>
      </c>
      <c r="Z9" s="66">
        <f t="shared" si="7"/>
        <v>0</v>
      </c>
      <c r="AA9" s="64"/>
      <c r="AB9" s="65"/>
      <c r="AC9" s="66">
        <f t="shared" si="8"/>
        <v>0</v>
      </c>
      <c r="AD9" s="70">
        <f t="shared" si="9"/>
        <v>0</v>
      </c>
    </row>
    <row r="10" spans="1:30" ht="45" customHeight="1">
      <c r="A10" s="106"/>
      <c r="B10" s="50" t="s">
        <v>13</v>
      </c>
      <c r="C10" s="74">
        <f>'Halle 5er Gruppe - Tabelle 1 - '!I32</f>
        <v>0</v>
      </c>
      <c r="D10" s="75">
        <f>'Halle 5er Gruppe - Tabelle 1 - '!J32</f>
        <v>0</v>
      </c>
      <c r="E10" s="76">
        <f>SUM(C10-D10)</f>
        <v>0</v>
      </c>
      <c r="F10" s="77">
        <f>IF(E10&gt;0,2,IF(E10&lt;0,0,IF(C10+D10&gt;0,1,0)))</f>
        <v>0</v>
      </c>
      <c r="G10" s="71"/>
      <c r="H10" s="72"/>
      <c r="I10" s="72"/>
      <c r="J10" s="73"/>
      <c r="K10" s="74">
        <f>H13</f>
        <v>0</v>
      </c>
      <c r="L10" s="75">
        <f>G13</f>
        <v>0</v>
      </c>
      <c r="M10" s="76">
        <f t="shared" si="0"/>
        <v>0</v>
      </c>
      <c r="N10" s="77">
        <f t="shared" si="1"/>
        <v>0</v>
      </c>
      <c r="O10" s="74">
        <f>H16</f>
        <v>0</v>
      </c>
      <c r="P10" s="75">
        <f>G16</f>
        <v>0</v>
      </c>
      <c r="Q10" s="76">
        <f>SUM(O10-P10)</f>
        <v>0</v>
      </c>
      <c r="R10" s="77">
        <f>IF(Q10&gt;0,2,IF(Q10&lt;0,0,IF(O10+P10&gt;0,1,0)))</f>
        <v>0</v>
      </c>
      <c r="S10" s="74">
        <f>H19</f>
        <v>0</v>
      </c>
      <c r="T10" s="75">
        <f>G19</f>
        <v>0</v>
      </c>
      <c r="U10" s="76">
        <f>SUM(S10-T10)</f>
        <v>0</v>
      </c>
      <c r="V10" s="78">
        <f>IF(U10&gt;0,2,IF(U10&lt;0,0,IF(S10+T10&gt;0,1,0)))</f>
        <v>0</v>
      </c>
      <c r="W10" s="79"/>
      <c r="X10" s="75"/>
      <c r="Y10" s="76"/>
      <c r="Z10" s="76"/>
      <c r="AA10" s="74"/>
      <c r="AB10" s="75"/>
      <c r="AC10" s="76"/>
      <c r="AD10" s="80"/>
    </row>
    <row r="11" spans="1:30" ht="45" customHeight="1">
      <c r="A11" s="104" t="str">
        <f>'Halle 5er Gruppe - Tabelle 1 - '!D9</f>
        <v>Widnau1</v>
      </c>
      <c r="B11" s="50" t="s">
        <v>11</v>
      </c>
      <c r="C11" s="54">
        <f>'Halle 5er Gruppe - Tabelle 1 - '!E42</f>
        <v>0</v>
      </c>
      <c r="D11" s="55">
        <f>'Halle 5er Gruppe - Tabelle 1 - '!F42</f>
        <v>0</v>
      </c>
      <c r="E11" s="56">
        <f t="shared" si="10"/>
        <v>0</v>
      </c>
      <c r="F11" s="57">
        <f t="shared" si="11"/>
        <v>0</v>
      </c>
      <c r="G11" s="54">
        <f>'Halle 5er Gruppe - Tabelle 1 - '!E38</f>
        <v>0</v>
      </c>
      <c r="H11" s="55">
        <f>'Halle 5er Gruppe - Tabelle 1 - '!F38</f>
        <v>0</v>
      </c>
      <c r="I11" s="56">
        <f t="shared" ref="I11:I18" si="12">SUM(G11-H11)</f>
        <v>0</v>
      </c>
      <c r="J11" s="57">
        <f t="shared" ref="J11:J18" si="13">IF(I11&gt;0,2,IF(I11&lt;0,0,IF(G11+H11&gt;0,1,0)))</f>
        <v>0</v>
      </c>
      <c r="K11" s="51"/>
      <c r="L11" s="52"/>
      <c r="M11" s="52"/>
      <c r="N11" s="53"/>
      <c r="O11" s="54">
        <f>L14</f>
        <v>0</v>
      </c>
      <c r="P11" s="55">
        <f>K14</f>
        <v>0</v>
      </c>
      <c r="Q11" s="56">
        <f t="shared" si="2"/>
        <v>0</v>
      </c>
      <c r="R11" s="57">
        <f t="shared" si="3"/>
        <v>0</v>
      </c>
      <c r="S11" s="54">
        <f>L17</f>
        <v>0</v>
      </c>
      <c r="T11" s="55">
        <f>K17</f>
        <v>0</v>
      </c>
      <c r="U11" s="56">
        <f t="shared" si="4"/>
        <v>0</v>
      </c>
      <c r="V11" s="58">
        <f t="shared" si="5"/>
        <v>0</v>
      </c>
      <c r="W11" s="59"/>
      <c r="X11" s="55"/>
      <c r="Y11" s="56">
        <f t="shared" si="6"/>
        <v>0</v>
      </c>
      <c r="Z11" s="56">
        <f t="shared" si="7"/>
        <v>0</v>
      </c>
      <c r="AA11" s="54"/>
      <c r="AB11" s="55"/>
      <c r="AC11" s="56">
        <f t="shared" si="8"/>
        <v>0</v>
      </c>
      <c r="AD11" s="60">
        <f t="shared" si="9"/>
        <v>0</v>
      </c>
    </row>
    <row r="12" spans="1:30" ht="45" customHeight="1">
      <c r="A12" s="105"/>
      <c r="B12" s="50" t="s">
        <v>12</v>
      </c>
      <c r="C12" s="64">
        <f>'Halle 5er Gruppe - Tabelle 1 - '!G42</f>
        <v>0</v>
      </c>
      <c r="D12" s="65">
        <f>'Halle 5er Gruppe - Tabelle 1 - '!H42</f>
        <v>0</v>
      </c>
      <c r="E12" s="66">
        <f t="shared" si="10"/>
        <v>0</v>
      </c>
      <c r="F12" s="67">
        <f t="shared" si="11"/>
        <v>0</v>
      </c>
      <c r="G12" s="64">
        <f>'Halle 5er Gruppe - Tabelle 1 - '!G38</f>
        <v>0</v>
      </c>
      <c r="H12" s="65">
        <f>'Halle 5er Gruppe - Tabelle 1 - '!H38</f>
        <v>0</v>
      </c>
      <c r="I12" s="66">
        <f t="shared" si="12"/>
        <v>0</v>
      </c>
      <c r="J12" s="67">
        <f t="shared" si="13"/>
        <v>0</v>
      </c>
      <c r="K12" s="61"/>
      <c r="L12" s="62"/>
      <c r="M12" s="62"/>
      <c r="N12" s="63"/>
      <c r="O12" s="64">
        <f>L15</f>
        <v>0</v>
      </c>
      <c r="P12" s="65">
        <f>K15</f>
        <v>0</v>
      </c>
      <c r="Q12" s="66">
        <f t="shared" si="2"/>
        <v>0</v>
      </c>
      <c r="R12" s="67">
        <f t="shared" si="3"/>
        <v>0</v>
      </c>
      <c r="S12" s="64">
        <f>L18</f>
        <v>0</v>
      </c>
      <c r="T12" s="65">
        <f>K18</f>
        <v>0</v>
      </c>
      <c r="U12" s="66">
        <f t="shared" si="4"/>
        <v>0</v>
      </c>
      <c r="V12" s="68">
        <f t="shared" si="5"/>
        <v>0</v>
      </c>
      <c r="W12" s="69"/>
      <c r="X12" s="65"/>
      <c r="Y12" s="66">
        <f t="shared" si="6"/>
        <v>0</v>
      </c>
      <c r="Z12" s="66">
        <f t="shared" si="7"/>
        <v>0</v>
      </c>
      <c r="AA12" s="64"/>
      <c r="AB12" s="65"/>
      <c r="AC12" s="66">
        <f t="shared" si="8"/>
        <v>0</v>
      </c>
      <c r="AD12" s="70">
        <f t="shared" si="9"/>
        <v>0</v>
      </c>
    </row>
    <row r="13" spans="1:30" ht="45" customHeight="1">
      <c r="A13" s="106"/>
      <c r="B13" s="50" t="s">
        <v>13</v>
      </c>
      <c r="C13" s="74">
        <f>'Halle 5er Gruppe - Tabelle 1 - '!I42</f>
        <v>0</v>
      </c>
      <c r="D13" s="75">
        <f>'Halle 5er Gruppe - Tabelle 1 - '!J42</f>
        <v>0</v>
      </c>
      <c r="E13" s="76">
        <f>SUM(C13-D13)</f>
        <v>0</v>
      </c>
      <c r="F13" s="77">
        <f>IF(E13&gt;0,2,IF(E13&lt;0,0,IF(C13+D13&gt;0,1,0)))</f>
        <v>0</v>
      </c>
      <c r="G13" s="74">
        <f>'Halle 5er Gruppe - Tabelle 1 - '!I38</f>
        <v>0</v>
      </c>
      <c r="H13" s="75">
        <f>'Halle 5er Gruppe - Tabelle 1 - '!J38</f>
        <v>0</v>
      </c>
      <c r="I13" s="76">
        <f t="shared" si="12"/>
        <v>0</v>
      </c>
      <c r="J13" s="77">
        <f t="shared" si="13"/>
        <v>0</v>
      </c>
      <c r="K13" s="71"/>
      <c r="L13" s="72"/>
      <c r="M13" s="72"/>
      <c r="N13" s="73"/>
      <c r="O13" s="74">
        <f>L16</f>
        <v>0</v>
      </c>
      <c r="P13" s="75">
        <f>K16</f>
        <v>0</v>
      </c>
      <c r="Q13" s="76">
        <f>SUM(O13-P13)</f>
        <v>0</v>
      </c>
      <c r="R13" s="77">
        <f>IF(Q13&gt;0,2,IF(Q13&lt;0,0,IF(O13+P13&gt;0,1,0)))</f>
        <v>0</v>
      </c>
      <c r="S13" s="74">
        <f>L19</f>
        <v>0</v>
      </c>
      <c r="T13" s="75">
        <f>K19</f>
        <v>0</v>
      </c>
      <c r="U13" s="76">
        <f>SUM(S13-T13)</f>
        <v>0</v>
      </c>
      <c r="V13" s="78">
        <f>IF(U13&gt;0,2,IF(U13&lt;0,0,IF(S13+T13&gt;0,1,0)))</f>
        <v>0</v>
      </c>
      <c r="W13" s="79"/>
      <c r="X13" s="75"/>
      <c r="Y13" s="76"/>
      <c r="Z13" s="76"/>
      <c r="AA13" s="74"/>
      <c r="AB13" s="75"/>
      <c r="AC13" s="76"/>
      <c r="AD13" s="80"/>
    </row>
    <row r="14" spans="1:30" ht="45" customHeight="1">
      <c r="A14" s="104" t="str">
        <f>'Halle 5er Gruppe - Tabelle 1 - '!D10</f>
        <v>Widnau 2</v>
      </c>
      <c r="B14" s="50" t="s">
        <v>11</v>
      </c>
      <c r="C14" s="54">
        <f>'Halle 5er Gruppe - Tabelle 1 - '!E46</f>
        <v>0</v>
      </c>
      <c r="D14" s="55">
        <f>'Halle 5er Gruppe - Tabelle 1 - '!F46</f>
        <v>0</v>
      </c>
      <c r="E14" s="56">
        <f t="shared" si="10"/>
        <v>0</v>
      </c>
      <c r="F14" s="57">
        <f t="shared" si="11"/>
        <v>0</v>
      </c>
      <c r="G14" s="54">
        <f>'Halle 5er Gruppe - Tabelle 1 - '!E50</f>
        <v>0</v>
      </c>
      <c r="H14" s="55">
        <f>'Halle 5er Gruppe - Tabelle 1 - '!F50</f>
        <v>0</v>
      </c>
      <c r="I14" s="56">
        <f t="shared" si="12"/>
        <v>0</v>
      </c>
      <c r="J14" s="57">
        <f t="shared" si="13"/>
        <v>0</v>
      </c>
      <c r="K14" s="54">
        <f>'Halle 5er Gruppe - Tabelle 1 - '!E34</f>
        <v>0</v>
      </c>
      <c r="L14" s="55">
        <f>'Halle 5er Gruppe - Tabelle 1 - '!F34</f>
        <v>0</v>
      </c>
      <c r="M14" s="56">
        <f t="shared" ref="M14:M19" si="14">SUM(K14-L14)</f>
        <v>0</v>
      </c>
      <c r="N14" s="57">
        <f t="shared" ref="N14:N19" si="15">IF(M14&gt;0,2,IF(M14&lt;0,0,IF(K14+L14&gt;0,1,0)))</f>
        <v>0</v>
      </c>
      <c r="O14" s="51"/>
      <c r="P14" s="52"/>
      <c r="Q14" s="52"/>
      <c r="R14" s="53"/>
      <c r="S14" s="54">
        <f>P17</f>
        <v>0</v>
      </c>
      <c r="T14" s="55">
        <f>O17</f>
        <v>0</v>
      </c>
      <c r="U14" s="56">
        <f t="shared" si="4"/>
        <v>0</v>
      </c>
      <c r="V14" s="58">
        <f t="shared" si="5"/>
        <v>0</v>
      </c>
      <c r="W14" s="59"/>
      <c r="X14" s="55"/>
      <c r="Y14" s="56">
        <f t="shared" si="6"/>
        <v>0</v>
      </c>
      <c r="Z14" s="56">
        <f t="shared" si="7"/>
        <v>0</v>
      </c>
      <c r="AA14" s="54"/>
      <c r="AB14" s="55"/>
      <c r="AC14" s="56">
        <f t="shared" si="8"/>
        <v>0</v>
      </c>
      <c r="AD14" s="60">
        <f t="shared" si="9"/>
        <v>0</v>
      </c>
    </row>
    <row r="15" spans="1:30" ht="45" customHeight="1">
      <c r="A15" s="105"/>
      <c r="B15" s="50" t="s">
        <v>12</v>
      </c>
      <c r="C15" s="64">
        <f>'Halle 5er Gruppe - Tabelle 1 - '!G46</f>
        <v>0</v>
      </c>
      <c r="D15" s="65">
        <f>'Halle 5er Gruppe - Tabelle 1 - '!H46</f>
        <v>0</v>
      </c>
      <c r="E15" s="66">
        <f t="shared" si="10"/>
        <v>0</v>
      </c>
      <c r="F15" s="67">
        <f t="shared" si="11"/>
        <v>0</v>
      </c>
      <c r="G15" s="64">
        <f>'Halle 5er Gruppe - Tabelle 1 - '!G50</f>
        <v>0</v>
      </c>
      <c r="H15" s="65">
        <f>'Halle 5er Gruppe - Tabelle 1 - '!H50</f>
        <v>0</v>
      </c>
      <c r="I15" s="66">
        <f t="shared" si="12"/>
        <v>0</v>
      </c>
      <c r="J15" s="67">
        <f t="shared" si="13"/>
        <v>0</v>
      </c>
      <c r="K15" s="64">
        <f>'Halle 5er Gruppe - Tabelle 1 - '!G34</f>
        <v>0</v>
      </c>
      <c r="L15" s="65">
        <f>'Halle 5er Gruppe - Tabelle 1 - '!H34</f>
        <v>0</v>
      </c>
      <c r="M15" s="66">
        <f t="shared" si="14"/>
        <v>0</v>
      </c>
      <c r="N15" s="67">
        <f t="shared" si="15"/>
        <v>0</v>
      </c>
      <c r="O15" s="81"/>
      <c r="P15" s="82"/>
      <c r="Q15" s="82"/>
      <c r="R15" s="83"/>
      <c r="S15" s="64">
        <f>P18</f>
        <v>0</v>
      </c>
      <c r="T15" s="65">
        <f>O18</f>
        <v>0</v>
      </c>
      <c r="U15" s="66">
        <f t="shared" si="4"/>
        <v>0</v>
      </c>
      <c r="V15" s="68">
        <f t="shared" si="5"/>
        <v>0</v>
      </c>
      <c r="W15" s="69"/>
      <c r="X15" s="65"/>
      <c r="Y15" s="66">
        <f t="shared" si="6"/>
        <v>0</v>
      </c>
      <c r="Z15" s="66">
        <f t="shared" si="7"/>
        <v>0</v>
      </c>
      <c r="AA15" s="64"/>
      <c r="AB15" s="65"/>
      <c r="AC15" s="66">
        <f t="shared" si="8"/>
        <v>0</v>
      </c>
      <c r="AD15" s="70">
        <f t="shared" si="9"/>
        <v>0</v>
      </c>
    </row>
    <row r="16" spans="1:30" ht="45" customHeight="1">
      <c r="A16" s="106"/>
      <c r="B16" s="50" t="s">
        <v>13</v>
      </c>
      <c r="C16" s="74">
        <f>'Halle 5er Gruppe - Tabelle 1 - '!I46</f>
        <v>0</v>
      </c>
      <c r="D16" s="75">
        <f>'Halle 5er Gruppe - Tabelle 1 - '!J46</f>
        <v>0</v>
      </c>
      <c r="E16" s="76">
        <f>SUM(C16-D16)</f>
        <v>0</v>
      </c>
      <c r="F16" s="77">
        <f>IF(E16&gt;0,2,IF(E16&lt;0,0,IF(C16+D16&gt;0,1,0)))</f>
        <v>0</v>
      </c>
      <c r="G16" s="74">
        <f>'Halle 5er Gruppe - Tabelle 1 - '!I50</f>
        <v>0</v>
      </c>
      <c r="H16" s="75">
        <f>'Halle 5er Gruppe - Tabelle 1 - '!J50</f>
        <v>0</v>
      </c>
      <c r="I16" s="76">
        <f t="shared" si="12"/>
        <v>0</v>
      </c>
      <c r="J16" s="77">
        <f t="shared" si="13"/>
        <v>0</v>
      </c>
      <c r="K16" s="74">
        <f>'Halle 5er Gruppe - Tabelle 1 - '!I34</f>
        <v>0</v>
      </c>
      <c r="L16" s="75">
        <f>'Halle 5er Gruppe - Tabelle 1 - '!J34</f>
        <v>0</v>
      </c>
      <c r="M16" s="76">
        <f t="shared" si="14"/>
        <v>0</v>
      </c>
      <c r="N16" s="77">
        <f t="shared" si="15"/>
        <v>0</v>
      </c>
      <c r="O16" s="84"/>
      <c r="P16" s="85"/>
      <c r="Q16" s="85"/>
      <c r="R16" s="86"/>
      <c r="S16" s="74">
        <f>P19</f>
        <v>0</v>
      </c>
      <c r="T16" s="75">
        <f>O19</f>
        <v>0</v>
      </c>
      <c r="U16" s="76">
        <f>SUM(S16-T16)</f>
        <v>0</v>
      </c>
      <c r="V16" s="78">
        <f>IF(U16&gt;0,2,IF(U16&lt;0,0,IF(S16+T16&gt;0,1,0)))</f>
        <v>0</v>
      </c>
      <c r="W16" s="79"/>
      <c r="X16" s="75"/>
      <c r="Y16" s="76"/>
      <c r="Z16" s="76"/>
      <c r="AA16" s="74"/>
      <c r="AB16" s="75"/>
      <c r="AC16" s="76"/>
      <c r="AD16" s="80"/>
    </row>
    <row r="17" spans="1:30" ht="45" customHeight="1">
      <c r="A17" s="104" t="str">
        <f>'Halle 5er Gruppe - Tabelle 1 - '!D11</f>
        <v>Jona</v>
      </c>
      <c r="B17" s="50" t="s">
        <v>11</v>
      </c>
      <c r="C17" s="54">
        <f>'Halle 5er Gruppe - Tabelle 1 - '!E36</f>
        <v>0</v>
      </c>
      <c r="D17" s="55">
        <f>'Halle 5er Gruppe - Tabelle 1 - '!F36</f>
        <v>0</v>
      </c>
      <c r="E17" s="56">
        <f t="shared" si="10"/>
        <v>0</v>
      </c>
      <c r="F17" s="57">
        <f t="shared" si="11"/>
        <v>0</v>
      </c>
      <c r="G17" s="54">
        <f>'Halle 5er Gruppe - Tabelle 1 - '!E44</f>
        <v>0</v>
      </c>
      <c r="H17" s="55">
        <f>'Halle 5er Gruppe - Tabelle 1 - '!F44</f>
        <v>0</v>
      </c>
      <c r="I17" s="56">
        <f t="shared" si="12"/>
        <v>0</v>
      </c>
      <c r="J17" s="57">
        <f t="shared" si="13"/>
        <v>0</v>
      </c>
      <c r="K17" s="54">
        <f>'Halle 5er Gruppe - Tabelle 1 - '!E48</f>
        <v>0</v>
      </c>
      <c r="L17" s="55">
        <f>'Halle 5er Gruppe - Tabelle 1 - '!F48</f>
        <v>0</v>
      </c>
      <c r="M17" s="56">
        <f t="shared" si="14"/>
        <v>0</v>
      </c>
      <c r="N17" s="57">
        <f t="shared" si="15"/>
        <v>0</v>
      </c>
      <c r="O17" s="54">
        <f>'Halle 5er Gruppe - Tabelle 1 - '!E40</f>
        <v>0</v>
      </c>
      <c r="P17" s="55">
        <f>'Halle 5er Gruppe - Tabelle 1 - '!F40</f>
        <v>0</v>
      </c>
      <c r="Q17" s="56">
        <f>SUM(O17-P17)</f>
        <v>0</v>
      </c>
      <c r="R17" s="57">
        <f>IF(Q17&gt;0,2,IF(Q17&lt;0,0,IF(O17+P17&gt;0,1,0)))</f>
        <v>0</v>
      </c>
      <c r="S17" s="51"/>
      <c r="T17" s="52"/>
      <c r="U17" s="52"/>
      <c r="V17" s="87"/>
      <c r="W17" s="59"/>
      <c r="X17" s="55"/>
      <c r="Y17" s="56">
        <f t="shared" si="6"/>
        <v>0</v>
      </c>
      <c r="Z17" s="56">
        <f t="shared" si="7"/>
        <v>0</v>
      </c>
      <c r="AA17" s="54"/>
      <c r="AB17" s="55"/>
      <c r="AC17" s="56">
        <f t="shared" si="8"/>
        <v>0</v>
      </c>
      <c r="AD17" s="60">
        <f t="shared" si="9"/>
        <v>0</v>
      </c>
    </row>
    <row r="18" spans="1:30" ht="45" customHeight="1">
      <c r="A18" s="105"/>
      <c r="B18" s="50" t="s">
        <v>12</v>
      </c>
      <c r="C18" s="64">
        <f>'Halle 5er Gruppe - Tabelle 1 - '!G36</f>
        <v>0</v>
      </c>
      <c r="D18" s="65">
        <f>'Halle 5er Gruppe - Tabelle 1 - '!H36</f>
        <v>0</v>
      </c>
      <c r="E18" s="66">
        <f t="shared" si="10"/>
        <v>0</v>
      </c>
      <c r="F18" s="67">
        <f t="shared" si="11"/>
        <v>0</v>
      </c>
      <c r="G18" s="64">
        <f>'Halle 5er Gruppe - Tabelle 1 - '!G44</f>
        <v>0</v>
      </c>
      <c r="H18" s="65">
        <f>'Halle 5er Gruppe - Tabelle 1 - '!H44</f>
        <v>0</v>
      </c>
      <c r="I18" s="66">
        <f t="shared" si="12"/>
        <v>0</v>
      </c>
      <c r="J18" s="67">
        <f t="shared" si="13"/>
        <v>0</v>
      </c>
      <c r="K18" s="64">
        <f>'Halle 5er Gruppe - Tabelle 1 - '!G48</f>
        <v>0</v>
      </c>
      <c r="L18" s="65">
        <f>'Halle 5er Gruppe - Tabelle 1 - '!H48</f>
        <v>0</v>
      </c>
      <c r="M18" s="66">
        <f t="shared" si="14"/>
        <v>0</v>
      </c>
      <c r="N18" s="67">
        <f t="shared" si="15"/>
        <v>0</v>
      </c>
      <c r="O18" s="64">
        <f>'Halle 5er Gruppe - Tabelle 1 - '!G40</f>
        <v>0</v>
      </c>
      <c r="P18" s="65">
        <f>'Halle 5er Gruppe - Tabelle 1 - '!H40</f>
        <v>0</v>
      </c>
      <c r="Q18" s="66">
        <f>SUM(O18-P18)</f>
        <v>0</v>
      </c>
      <c r="R18" s="67">
        <f>IF(Q18&gt;0,2,IF(Q18&lt;0,0,IF(O18+P18&gt;0,1,0)))</f>
        <v>0</v>
      </c>
      <c r="S18" s="61"/>
      <c r="T18" s="62"/>
      <c r="U18" s="62"/>
      <c r="V18" s="88"/>
      <c r="W18" s="69"/>
      <c r="X18" s="65"/>
      <c r="Y18" s="66">
        <f t="shared" si="6"/>
        <v>0</v>
      </c>
      <c r="Z18" s="66">
        <f t="shared" si="7"/>
        <v>0</v>
      </c>
      <c r="AA18" s="64"/>
      <c r="AB18" s="65"/>
      <c r="AC18" s="66">
        <f t="shared" si="8"/>
        <v>0</v>
      </c>
      <c r="AD18" s="70">
        <f t="shared" si="9"/>
        <v>0</v>
      </c>
    </row>
    <row r="19" spans="1:30" ht="45" customHeight="1">
      <c r="A19" s="106"/>
      <c r="B19" s="50" t="s">
        <v>13</v>
      </c>
      <c r="C19" s="74">
        <f>'Halle 5er Gruppe - Tabelle 1 - '!I36</f>
        <v>0</v>
      </c>
      <c r="D19" s="75">
        <f>'Halle 5er Gruppe - Tabelle 1 - '!J36</f>
        <v>0</v>
      </c>
      <c r="E19" s="76">
        <f>SUM(C19-D19)</f>
        <v>0</v>
      </c>
      <c r="F19" s="77">
        <f>IF(E19&gt;0,2,IF(E19&lt;0,0,IF(C19+D19&gt;0,1,0)))</f>
        <v>0</v>
      </c>
      <c r="G19" s="74">
        <f>'Halle 5er Gruppe - Tabelle 1 - '!I44</f>
        <v>0</v>
      </c>
      <c r="H19" s="75">
        <f>'Halle 5er Gruppe - Tabelle 1 - '!J44</f>
        <v>0</v>
      </c>
      <c r="I19" s="76">
        <f>SUM(G19-H19)</f>
        <v>0</v>
      </c>
      <c r="J19" s="77">
        <f>IF(I19&gt;0,2,IF(I19&lt;0,0,IF(G19+H19&gt;0,1,0)))</f>
        <v>0</v>
      </c>
      <c r="K19" s="74">
        <f>'Halle 5er Gruppe - Tabelle 1 - '!I48</f>
        <v>0</v>
      </c>
      <c r="L19" s="75">
        <f>'Halle 5er Gruppe - Tabelle 1 - '!J48</f>
        <v>0</v>
      </c>
      <c r="M19" s="76">
        <f t="shared" si="14"/>
        <v>0</v>
      </c>
      <c r="N19" s="77">
        <f t="shared" si="15"/>
        <v>0</v>
      </c>
      <c r="O19" s="74">
        <f>'Halle 5er Gruppe - Tabelle 1 - '!I40</f>
        <v>0</v>
      </c>
      <c r="P19" s="75">
        <f>'Halle 5er Gruppe - Tabelle 1 - '!J40</f>
        <v>0</v>
      </c>
      <c r="Q19" s="76">
        <f>SUM(O19-P19)</f>
        <v>0</v>
      </c>
      <c r="R19" s="77">
        <f>IF(Q19&gt;0,2,IF(Q19&lt;0,0,IF(O19+P19&gt;0,1,0)))</f>
        <v>0</v>
      </c>
      <c r="S19" s="71"/>
      <c r="T19" s="72"/>
      <c r="U19" s="72"/>
      <c r="V19" s="89"/>
      <c r="W19" s="79"/>
      <c r="X19" s="75"/>
      <c r="Y19" s="76"/>
      <c r="Z19" s="76"/>
      <c r="AA19" s="74"/>
      <c r="AB19" s="75"/>
      <c r="AC19" s="76"/>
      <c r="AD19" s="80"/>
    </row>
    <row r="20" spans="1:30" ht="28" customHeight="1">
      <c r="A20" s="90" t="s">
        <v>20</v>
      </c>
      <c r="B20" s="91"/>
      <c r="C20" s="92">
        <f>SUM(C5:C19)</f>
        <v>0</v>
      </c>
      <c r="D20" s="92">
        <f>SUM(D5:D19)</f>
        <v>0</v>
      </c>
      <c r="E20" s="92">
        <f>SUM(E5:E19)</f>
        <v>0</v>
      </c>
      <c r="F20" s="93">
        <f>SUM(F8:F19)</f>
        <v>0</v>
      </c>
      <c r="G20" s="92">
        <f t="shared" ref="G20:AD20" si="16">SUM(G5:G19)</f>
        <v>0</v>
      </c>
      <c r="H20" s="92">
        <f t="shared" si="16"/>
        <v>0</v>
      </c>
      <c r="I20" s="92">
        <f t="shared" si="16"/>
        <v>0</v>
      </c>
      <c r="J20" s="92">
        <f t="shared" si="16"/>
        <v>0</v>
      </c>
      <c r="K20" s="92">
        <f t="shared" si="16"/>
        <v>0</v>
      </c>
      <c r="L20" s="92">
        <f t="shared" si="16"/>
        <v>0</v>
      </c>
      <c r="M20" s="92">
        <f t="shared" si="16"/>
        <v>0</v>
      </c>
      <c r="N20" s="92">
        <f t="shared" si="16"/>
        <v>0</v>
      </c>
      <c r="O20" s="92">
        <f t="shared" si="16"/>
        <v>0</v>
      </c>
      <c r="P20" s="92">
        <f t="shared" si="16"/>
        <v>0</v>
      </c>
      <c r="Q20" s="92">
        <f t="shared" si="16"/>
        <v>0</v>
      </c>
      <c r="R20" s="92">
        <f t="shared" si="16"/>
        <v>0</v>
      </c>
      <c r="S20" s="92">
        <f t="shared" si="16"/>
        <v>0</v>
      </c>
      <c r="T20" s="92">
        <f t="shared" si="16"/>
        <v>0</v>
      </c>
      <c r="U20" s="92">
        <f t="shared" si="16"/>
        <v>0</v>
      </c>
      <c r="V20" s="92">
        <f t="shared" si="16"/>
        <v>0</v>
      </c>
      <c r="W20" s="92">
        <f t="shared" si="16"/>
        <v>0</v>
      </c>
      <c r="X20" s="92">
        <f t="shared" si="16"/>
        <v>0</v>
      </c>
      <c r="Y20" s="92">
        <f t="shared" si="16"/>
        <v>0</v>
      </c>
      <c r="Z20" s="92">
        <f t="shared" si="16"/>
        <v>0</v>
      </c>
      <c r="AA20" s="92">
        <f t="shared" si="16"/>
        <v>0</v>
      </c>
      <c r="AB20" s="92">
        <f t="shared" si="16"/>
        <v>0</v>
      </c>
      <c r="AC20" s="92">
        <f t="shared" si="16"/>
        <v>0</v>
      </c>
      <c r="AD20" s="94">
        <f t="shared" si="16"/>
        <v>0</v>
      </c>
    </row>
    <row r="21" spans="1:30" ht="39" customHeight="1">
      <c r="A21" s="95" t="s">
        <v>21</v>
      </c>
      <c r="B21" s="96"/>
      <c r="C21" s="107"/>
      <c r="D21" s="108"/>
      <c r="E21" s="108"/>
      <c r="F21" s="109"/>
      <c r="G21" s="107"/>
      <c r="H21" s="108"/>
      <c r="I21" s="108"/>
      <c r="J21" s="109"/>
      <c r="K21" s="107"/>
      <c r="L21" s="108"/>
      <c r="M21" s="108"/>
      <c r="N21" s="109"/>
      <c r="O21" s="107"/>
      <c r="P21" s="108"/>
      <c r="Q21" s="108"/>
      <c r="R21" s="109"/>
      <c r="S21" s="107"/>
      <c r="T21" s="108"/>
      <c r="U21" s="108"/>
      <c r="V21" s="109"/>
      <c r="W21" s="134"/>
      <c r="X21" s="135"/>
      <c r="Y21" s="135"/>
      <c r="Z21" s="136"/>
      <c r="AA21" s="134"/>
      <c r="AB21" s="135"/>
      <c r="AC21" s="135"/>
      <c r="AD21" s="136"/>
    </row>
    <row r="22" spans="1:30" ht="13.5" customHeight="1">
      <c r="A22" s="97"/>
      <c r="B22" s="98"/>
      <c r="C22" s="98"/>
      <c r="D22" s="98"/>
      <c r="E22" s="98"/>
      <c r="F22" s="98"/>
      <c r="G22" s="98"/>
      <c r="H22" s="98"/>
      <c r="I22" s="99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</row>
    <row r="23" spans="1:30" ht="12.75" customHeight="1">
      <c r="A23" s="100"/>
      <c r="B23" s="2"/>
      <c r="C23" s="2"/>
      <c r="D23" s="2"/>
      <c r="E23" s="2"/>
      <c r="F23" s="2"/>
      <c r="G23" s="2"/>
      <c r="H23" s="2"/>
      <c r="I23" s="10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 customHeight="1">
      <c r="A24" s="100"/>
      <c r="B24" s="2"/>
      <c r="C24" s="2"/>
      <c r="D24" s="2"/>
      <c r="E24" s="2"/>
      <c r="F24" s="2"/>
      <c r="G24" s="2"/>
      <c r="H24" s="2"/>
      <c r="I24" s="10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 customHeight="1">
      <c r="A25" s="100"/>
      <c r="B25" s="2"/>
      <c r="C25" s="2"/>
      <c r="D25" s="2"/>
      <c r="E25" s="2"/>
      <c r="F25" s="2"/>
      <c r="G25" s="2"/>
      <c r="H25" s="2"/>
      <c r="I25" s="10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</sheetData>
  <mergeCells count="23">
    <mergeCell ref="A4:B4"/>
    <mergeCell ref="A5:A7"/>
    <mergeCell ref="A1:B3"/>
    <mergeCell ref="C1:F3"/>
    <mergeCell ref="G1:J3"/>
    <mergeCell ref="G21:J21"/>
    <mergeCell ref="W1:Z3"/>
    <mergeCell ref="AA1:AD1"/>
    <mergeCell ref="AA2:AD2"/>
    <mergeCell ref="AA3:AD3"/>
    <mergeCell ref="K1:N3"/>
    <mergeCell ref="O1:R3"/>
    <mergeCell ref="S1:V3"/>
    <mergeCell ref="K21:N21"/>
    <mergeCell ref="O21:R21"/>
    <mergeCell ref="S21:V21"/>
    <mergeCell ref="W21:Z21"/>
    <mergeCell ref="AA21:AD21"/>
    <mergeCell ref="A8:A10"/>
    <mergeCell ref="A11:A13"/>
    <mergeCell ref="A14:A16"/>
    <mergeCell ref="A17:A19"/>
    <mergeCell ref="C21:F21"/>
  </mergeCells>
  <pageMargins left="0.75" right="0.75" top="1" bottom="1" header="0.4921259880065918" footer="0.4921259880065918"/>
  <pageSetup paperSize="0" scale="51" orientation="landscape" useFirstPageNumber="1" horizontalDpi="0" verticalDpi="0" copies="0"/>
  <headerFooter alignWithMargins="0">
    <oddFooter>&amp;C&amp;"Arial,Regular"&amp;10Sieber Patrick_x000D_&amp;"Helvetica Neue,Regular"&amp;11 079 457 41 60_x000D_&amp;"Arial,Regular"&amp;10sieber.patrick@bluewin.ch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Halle 5er Gruppe - Tabelle 1 - </vt:lpstr>
      <vt:lpstr>Vorrunde - Tabelle 1 - Tabelle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dcterms:created xsi:type="dcterms:W3CDTF">2015-03-31T14:14:19Z</dcterms:created>
  <dcterms:modified xsi:type="dcterms:W3CDTF">2016-11-09T17:54:25Z</dcterms:modified>
</cp:coreProperties>
</file>